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130" tabRatio="913" firstSheet="1" activeTab="5"/>
  </bookViews>
  <sheets>
    <sheet name="Sayfa4" sheetId="1" state="hidden" r:id="rId1"/>
    <sheet name="eokul" sheetId="2" r:id="rId2"/>
    <sheet name="proje" sheetId="3" r:id="rId3"/>
    <sheet name="projegrafik" sheetId="4" r:id="rId4"/>
    <sheet name="Sayfa1" sheetId="5" state="hidden" r:id="rId5"/>
    <sheet name="dersiçiperformans" sheetId="6" r:id="rId6"/>
    <sheet name="dersiçiperformansgrafik" sheetId="7" r:id="rId7"/>
    <sheet name="Sayfa2" sheetId="8" state="hidden" r:id="rId8"/>
    <sheet name="performans" sheetId="9" r:id="rId9"/>
    <sheet name="performansgrafik" sheetId="10" r:id="rId10"/>
    <sheet name="performans2" sheetId="11" r:id="rId11"/>
    <sheet name="performans2grafik" sheetId="12" r:id="rId12"/>
    <sheet name="Sayfa3" sheetId="13" state="hidden" r:id="rId13"/>
  </sheets>
  <definedNames>
    <definedName name="Z_22B93A29_0B05_4E37_8D06_F066323E4F87_.wvu.Rows" localSheetId="5" hidden="1">'dersiçiperformans'!$1:$3</definedName>
    <definedName name="Z_22B93A29_0B05_4E37_8D06_F066323E4F87_.wvu.Rows" localSheetId="8" hidden="1">'performans'!$2:$4</definedName>
    <definedName name="Z_22B93A29_0B05_4E37_8D06_F066323E4F87_.wvu.Rows" localSheetId="10" hidden="1">'performans2'!$2:$4</definedName>
    <definedName name="Z_22B93A29_0B05_4E37_8D06_F066323E4F87_.wvu.Rows" localSheetId="2" hidden="1">'proje'!$2:$4</definedName>
  </definedNames>
  <calcPr fullCalcOnLoad="1"/>
</workbook>
</file>

<file path=xl/sharedStrings.xml><?xml version="1.0" encoding="utf-8"?>
<sst xmlns="http://schemas.openxmlformats.org/spreadsheetml/2006/main" count="176" uniqueCount="148">
  <si>
    <t>Adı Soyadı</t>
  </si>
  <si>
    <t>I. Proje Hazırlama Süreci</t>
  </si>
  <si>
    <t>DEĞERLENDİRME ÖLÇEĞİ</t>
  </si>
  <si>
    <t xml:space="preserve"> 2: Kabul Edilebilir</t>
  </si>
  <si>
    <t xml:space="preserve">5:Çok iyi                               </t>
  </si>
  <si>
    <t>1. Projenin amacını belirleme</t>
  </si>
  <si>
    <t>2. Uygun çalışma planı yapma</t>
  </si>
  <si>
    <t>3. Farklı kaynaklardan bilgi toplama</t>
  </si>
  <si>
    <t>4. Hazırlamaya istekli oluş</t>
  </si>
  <si>
    <t>5. Projeyi plana göre gerçekleştirme</t>
  </si>
  <si>
    <t>1. Türçe'yi doğru ve düzgün kullanma</t>
  </si>
  <si>
    <t>2. Gösterilen özen, Temizlik, tertip ve düzeni</t>
  </si>
  <si>
    <t>3. Bilgilerin doğruluğu</t>
  </si>
  <si>
    <t>4. Toplanan bilgileri düzenleme</t>
  </si>
  <si>
    <t>5. Toplanan bilgileri analiz etme</t>
  </si>
  <si>
    <t>6. Elde edilen bilgilerden çıkarımda bulunma</t>
  </si>
  <si>
    <t>7. Amaca ve hedeflere uygun tasarım</t>
  </si>
  <si>
    <t>8. Yaratıcılık yeteneğini kullanma</t>
  </si>
  <si>
    <t>9. Kritik düşünme becerisini gösterme</t>
  </si>
  <si>
    <t>10. Çalışma raporu hazırlama</t>
  </si>
  <si>
    <t>1. Türçe'yi doğru ve düzgün konuşma</t>
  </si>
  <si>
    <t>2. Konu ile ilgili  kavramları anlama ve anlatma</t>
  </si>
  <si>
    <t>3. Akıcı bir dil ve beden dilini kullanma</t>
  </si>
  <si>
    <t>4. Ödevi zamanında teslim ediş</t>
  </si>
  <si>
    <t>5. Sunum sırasında özgüvene sahip olma</t>
  </si>
  <si>
    <t>PROJE GÖREV PUANI</t>
  </si>
  <si>
    <t xml:space="preserve">1: Zayıf           </t>
  </si>
  <si>
    <t xml:space="preserve">SIRA </t>
  </si>
  <si>
    <t>ÖĞ NO</t>
  </si>
  <si>
    <t xml:space="preserve">AD SOYAD </t>
  </si>
  <si>
    <t>NOT</t>
  </si>
  <si>
    <t>Okul No</t>
  </si>
  <si>
    <t>1.Sınav</t>
  </si>
  <si>
    <t>2.Sınav</t>
  </si>
  <si>
    <t>3.Sınav</t>
  </si>
  <si>
    <t>4.Sınav</t>
  </si>
  <si>
    <t>1.Proje</t>
  </si>
  <si>
    <t>2.Proje</t>
  </si>
  <si>
    <t>Ort.</t>
  </si>
  <si>
    <t>1.Ders ve Et.Kat.</t>
  </si>
  <si>
    <t>2.Ders ve Et.Kat.</t>
  </si>
  <si>
    <t>3.Ders ve Et.Kat.</t>
  </si>
  <si>
    <t>1.Perf. Gör.</t>
  </si>
  <si>
    <t>2.Perf. Gör.</t>
  </si>
  <si>
    <t>3.Perf. Gör.</t>
  </si>
  <si>
    <t>4.Perf. Gör.</t>
  </si>
  <si>
    <t>5.Perf. Gör.</t>
  </si>
  <si>
    <t>PBYÇ Ort.</t>
  </si>
  <si>
    <t>Puanı</t>
  </si>
  <si>
    <t>Notu</t>
  </si>
  <si>
    <t xml:space="preserve">     3:Orta         4:İyi </t>
  </si>
  <si>
    <t>PERFORMANS GÖREV PUANI</t>
  </si>
  <si>
    <t>I. Hazırlık Süreci</t>
  </si>
  <si>
    <t>I. Derse Hazırlık</t>
  </si>
  <si>
    <t>II. Etkinliklere Katılım</t>
  </si>
  <si>
    <t>III. İnceleme – Araştırma – Gözlem</t>
  </si>
  <si>
    <t>III.Sunum</t>
  </si>
  <si>
    <t>V. Bilim Uygulamaları</t>
  </si>
  <si>
    <t>1.Hangi kaynaklara başvurup hazırlanacağı hakkında bilgi ister</t>
  </si>
  <si>
    <t>2. Bilgi kaynaklarını kendisi bulur.</t>
  </si>
  <si>
    <t>3. Bilgiyi nereden edineceğini bildiğini söyler.</t>
  </si>
  <si>
    <t>4.Derse değişik yardımcı kaynaklarla gelir.</t>
  </si>
  <si>
    <t>5.Derse hazırlıklı gelir.</t>
  </si>
  <si>
    <t>1.Kendiliğinden söz alarak görüşünü söyler.</t>
  </si>
  <si>
    <t>2.Kendisine görüşü sorulduğunda konuşur.</t>
  </si>
  <si>
    <t>3.Belirttiği görüşler ve verdiği örnekler özgündür</t>
  </si>
  <si>
    <t>4.Yeni ve özgün sorular sorar.</t>
  </si>
  <si>
    <t>5.Dersi iyi dinlediği izlenimi veren sorular sorar</t>
  </si>
  <si>
    <t>1.Bilgi toplamak için çeşitli kaynaklara başvurur</t>
  </si>
  <si>
    <t>2.Kendisine verilen kaynaklarla yetinmeyip başka kaynaklar araştırır.</t>
  </si>
  <si>
    <t>3.İnceleme ve araştırma ödevlerini özenerek yapar.</t>
  </si>
  <si>
    <t>4.Gözlemleri sonucunda mantıksal çıkarımlarda bulunur</t>
  </si>
  <si>
    <t>5.Araştırma ve incelemeleri sonucunda genellemeler yapar</t>
  </si>
  <si>
    <t>1.Verilenlerden grafik ve çizelgeler oluşturur</t>
  </si>
  <si>
    <t>2.Yönteme uygun deney yapar</t>
  </si>
  <si>
    <t>1. Derslere zamanında girer</t>
  </si>
  <si>
    <t>2. Dersin akışını bozmaz</t>
  </si>
  <si>
    <t>3. Ödevlerini zamanında hazırlayarak  sunar.</t>
  </si>
  <si>
    <t>II. Proje  İçeriği</t>
  </si>
  <si>
    <t>1.Ödevin amacını saptayarak ihtiyaçları belirleme</t>
  </si>
  <si>
    <t>2.Farklı yardımcı kaynaklardan bilgi toplama</t>
  </si>
  <si>
    <t>3.Amaca yönelik materyal hazırlama</t>
  </si>
  <si>
    <t>4.Bilgilerin bir bütün haline getirilmesi</t>
  </si>
  <si>
    <t>5.Zamanı iyi kullanma</t>
  </si>
  <si>
    <t>1.Türkçe’yi doğru ve düzgün yazma.</t>
  </si>
  <si>
    <t>2.Bilgilerin doğruluğu</t>
  </si>
  <si>
    <t>3.Toplanan bilgilerin analiz edilmesi</t>
  </si>
  <si>
    <t>4.Konuyla ilgileri görüşlerini açıkça ifade etme</t>
  </si>
  <si>
    <t>5.Konuyla ilgili sorulara doğru cevabı verme</t>
  </si>
  <si>
    <t>6.Kritik düşünme becerisini gösterme</t>
  </si>
  <si>
    <t>7.Edilen bilgilerden çıkarımda bulunma</t>
  </si>
  <si>
    <t>8.Çıkan ürünün konunun amacına uygunluğu</t>
  </si>
  <si>
    <t>9.Konunun ilgili  kavramlarını anlama ve açıklama</t>
  </si>
  <si>
    <t>10.Yaratıcılık yeteneğini kullanma</t>
  </si>
  <si>
    <t>1.Çalışmanın istekli bir şekilde gerçekleştirilmesi</t>
  </si>
  <si>
    <t>2.Raporun düzeni, yazım kurallarına uygunluğu</t>
  </si>
  <si>
    <t>3.Kaynakçanın belirtilmesi</t>
  </si>
  <si>
    <t>4.Sunuda akıcı bir dil ve beden dilini kullanma.</t>
  </si>
  <si>
    <t>5.Dinleyicilerin ilgisini çekecek şekilde sunma.</t>
  </si>
  <si>
    <t>II. Performans Görev İçeriği</t>
  </si>
  <si>
    <t>III. Performans Görev Sunumu</t>
  </si>
  <si>
    <t>III. Proje Görev Sunumu</t>
  </si>
  <si>
    <t>Muaf</t>
  </si>
  <si>
    <t xml:space="preserve">            ALAY ŞEHİT OKTAY ÖNDER İLKÖĞRETİM OKULU FEN VE TEKNOLOJİ  DERSİ PROJE GÖREVİ DEĞERLENDİRME DERECELİ PUANLAMA ANHTARI </t>
  </si>
  <si>
    <t xml:space="preserve">   ALAY ŞEHİT OKTAY ÖNDER İLKÖĞRETİM OKULU FEN VE TEKNOLOJİ DERSİ  PERFORMANS GÖREVİ DEĞERLENDİRME DERECELİ PUANLAMA </t>
  </si>
  <si>
    <t>I. Ürünün Hazırlama Süreci</t>
  </si>
  <si>
    <t>II. Ürünün İçeriği</t>
  </si>
  <si>
    <t>III. Ürünün Bilimselliği</t>
  </si>
  <si>
    <t xml:space="preserve"> ALAY ŞEHİT OKTAY ÖNDER  İLKÖĞRETİM OKULU FEN VE TEKNOLOJİ DERSİ  ÜRÜN DOSYASI DEĞERLENDİRME DERECELİ PUANLAMA ANHTARI </t>
  </si>
  <si>
    <t xml:space="preserve">2. Çalışmaları zamana yayması </t>
  </si>
  <si>
    <t>3. Çalışmaların amaçları karşılaması</t>
  </si>
  <si>
    <t>4.Çalışmalardaki çeşitlilik</t>
  </si>
  <si>
    <t>5.Çalışmaları zamanında teslim ediş</t>
  </si>
  <si>
    <t>1. Konu ile ilgili  kavramları içselleştirme</t>
  </si>
  <si>
    <t>2. Türkçeyi doğru ve düzgün yazma</t>
  </si>
  <si>
    <t xml:space="preserve">3. Çalışmaların içeriğinin tam olması     </t>
  </si>
  <si>
    <t>4.Dosyanın düzenliliği</t>
  </si>
  <si>
    <t>5. Çalışmaların doğruluğu</t>
  </si>
  <si>
    <t>6. Harcanan çabaları gösterme</t>
  </si>
  <si>
    <t>7. Yeni ve  özgünlüğü gösterme</t>
  </si>
  <si>
    <t>8. Bilgileri bütünsel olarak gösterebilme</t>
  </si>
  <si>
    <t>9. Öğrencinin gelişimini gösterme</t>
  </si>
  <si>
    <t>10.Kendini değerlendirme</t>
  </si>
  <si>
    <t>1.Konular ile ilgili kavramları ilişkilendirme</t>
  </si>
  <si>
    <t>2. Yararlanılan kaynakları belirtme</t>
  </si>
  <si>
    <t>3. Kaliteliliği ve yaratıcılığı  gösterme.</t>
  </si>
  <si>
    <t>4. Verileri sonuçları analiz ederek tablo veya grafik olarak aktarabilme</t>
  </si>
  <si>
    <t>5. Çalışmaların seçiminde risk alma</t>
  </si>
  <si>
    <t xml:space="preserve">              DEMİRÖZÜ YİBO 8 A FEN  VE TEKNOLOJİ DERS İÇİ PERFORMANS GÖREVİ DEĞERLENDİRME DERECELİ PUANLAMA ANHTARI </t>
  </si>
  <si>
    <t>AA</t>
  </si>
  <si>
    <t>BB</t>
  </si>
  <si>
    <t>CC</t>
  </si>
  <si>
    <t>DD</t>
  </si>
  <si>
    <t>EE</t>
  </si>
  <si>
    <t>FF</t>
  </si>
  <si>
    <t>GG</t>
  </si>
  <si>
    <t>HH</t>
  </si>
  <si>
    <t>KK</t>
  </si>
  <si>
    <t>LL</t>
  </si>
  <si>
    <t>MM</t>
  </si>
  <si>
    <t>NN</t>
  </si>
  <si>
    <t>PP</t>
  </si>
  <si>
    <t>RR</t>
  </si>
  <si>
    <t>SS</t>
  </si>
  <si>
    <t>ADEM ERTAÇ</t>
  </si>
  <si>
    <t>FEN VE TEKNOLOJİ</t>
  </si>
  <si>
    <t xml:space="preserve">      </t>
  </si>
  <si>
    <t xml:space="preserve">         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</si>
</sst>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Tu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40"/>
      <name val="Tahoma"/>
      <family val="2"/>
    </font>
    <font>
      <b/>
      <sz val="8"/>
      <color indexed="10"/>
      <name val="Tahoma"/>
      <family val="2"/>
    </font>
    <font>
      <b/>
      <sz val="8"/>
      <color indexed="9"/>
      <name val="Tahoma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rgb="FF0099FF"/>
      <name val="Tahoma"/>
      <family val="2"/>
    </font>
    <font>
      <b/>
      <sz val="8"/>
      <color rgb="FFFF0000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E6E6FA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999999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999999"/>
      </top>
      <bottom style="medium">
        <color rgb="FF000000"/>
      </bottom>
    </border>
    <border>
      <left style="medium">
        <color rgb="FF000000"/>
      </left>
      <right style="medium">
        <color rgb="FF999999"/>
      </right>
      <top style="medium">
        <color rgb="FF999999"/>
      </top>
      <bottom style="medium">
        <color rgb="FF000000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999999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3" tint="-0.4999699890613556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theme="9" tint="-0.24993999302387238"/>
      </right>
      <top/>
      <bottom style="thin"/>
    </border>
    <border>
      <left style="thick">
        <color theme="9" tint="-0.24993999302387238"/>
      </left>
      <right style="thin"/>
      <top/>
      <bottom style="thin"/>
    </border>
    <border>
      <left style="thin"/>
      <right style="thick">
        <color theme="8" tint="-0.4999699890613556"/>
      </right>
      <top/>
      <bottom style="thin"/>
    </border>
    <border>
      <left style="thick">
        <color theme="8" tint="-0.4999699890613556"/>
      </left>
      <right style="thin"/>
      <top/>
      <bottom style="thin"/>
    </border>
    <border>
      <left style="thin"/>
      <right style="thick">
        <color theme="5" tint="-0.4999699890613556"/>
      </right>
      <top/>
      <bottom style="thin"/>
    </border>
    <border>
      <left style="double">
        <color rgb="FF92D050"/>
      </left>
      <right style="double"/>
      <top/>
      <bottom style="thin"/>
    </border>
    <border>
      <left/>
      <right style="medium"/>
      <top style="medium"/>
      <bottom style="medium"/>
    </border>
    <border>
      <left style="medium">
        <color rgb="FF0070C0"/>
      </left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 style="thin"/>
      <top style="thick">
        <color theme="3" tint="-0.4999699890613556"/>
      </top>
      <bottom style="thin"/>
    </border>
    <border>
      <left style="thin"/>
      <right style="thin"/>
      <top style="thick">
        <color theme="3" tint="-0.4999699890613556"/>
      </top>
      <bottom style="thin"/>
    </border>
    <border>
      <left style="thin"/>
      <right style="thick">
        <color theme="3" tint="-0.4999699890613556"/>
      </right>
      <top style="thick">
        <color theme="3" tint="-0.4999699890613556"/>
      </top>
      <bottom style="thin"/>
    </border>
    <border>
      <left style="thick">
        <color theme="6" tint="-0.4999699890613556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theme="3" tint="-0.4999699890613556"/>
      </right>
      <top style="thin"/>
      <bottom style="thin"/>
    </border>
    <border>
      <left style="thin"/>
      <right style="thick">
        <color rgb="FF002060"/>
      </right>
      <top/>
      <bottom style="thin"/>
    </border>
    <border>
      <left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999999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medium">
        <color rgb="FF99999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99999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>
        <color theme="6" tint="-0.4999699890613556"/>
      </bottom>
    </border>
    <border>
      <left style="medium"/>
      <right style="medium"/>
      <top style="medium"/>
      <bottom/>
    </border>
    <border>
      <left/>
      <right style="thin"/>
      <top/>
      <bottom/>
    </border>
    <border>
      <left>
        <color indexed="63"/>
      </left>
      <right style="thin"/>
      <top/>
      <bottom style="thick">
        <color theme="3" tint="-0.4999699890613556"/>
      </bottom>
    </border>
    <border>
      <left style="thin"/>
      <right style="thin"/>
      <top/>
      <bottom style="thick">
        <color theme="3" tint="-0.4999699890613556"/>
      </bottom>
    </border>
    <border>
      <left style="medium"/>
      <right style="medium"/>
      <top/>
      <bottom/>
    </border>
    <border>
      <left style="thick">
        <color theme="6" tint="-0.4999699890613556"/>
      </left>
      <right style="thin"/>
      <top/>
      <bottom/>
    </border>
    <border>
      <left style="thick">
        <color theme="6" tint="-0.4999699890613556"/>
      </left>
      <right style="thin"/>
      <top/>
      <bottom style="thick">
        <color theme="5" tint="-0.4999699890613556"/>
      </bottom>
    </border>
    <border>
      <left style="thin"/>
      <right style="thin"/>
      <top/>
      <bottom style="thick">
        <color theme="5" tint="-0.4999699890613556"/>
      </bottom>
    </border>
    <border>
      <left style="thin"/>
      <right style="thick">
        <color theme="5" tint="-0.4999699890613556"/>
      </right>
      <top/>
      <bottom/>
    </border>
    <border>
      <left style="thin"/>
      <right style="thick">
        <color theme="5" tint="-0.4999699890613556"/>
      </right>
      <top/>
      <bottom style="thick">
        <color theme="5" tint="-0.4999699890613556"/>
      </bottom>
    </border>
    <border>
      <left style="thin"/>
      <right style="thick">
        <color theme="3" tint="-0.4999699890613556"/>
      </right>
      <top/>
      <bottom/>
    </border>
    <border>
      <left style="thin"/>
      <right style="thick">
        <color theme="3" tint="-0.4999699890613556"/>
      </right>
      <top/>
      <bottom style="thick">
        <color theme="3" tint="-0.4999699890613556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ck">
        <color theme="3" tint="-0.4999699890613556"/>
      </left>
      <right/>
      <top style="thick">
        <color theme="3" tint="-0.4999699890613556"/>
      </top>
      <bottom style="thick">
        <color theme="3" tint="-0.4999699890613556"/>
      </bottom>
    </border>
    <border>
      <left/>
      <right/>
      <top style="thick">
        <color theme="3" tint="-0.4999699890613556"/>
      </top>
      <bottom style="thick">
        <color theme="3" tint="-0.4999699890613556"/>
      </bottom>
    </border>
    <border>
      <left/>
      <right style="thick">
        <color theme="3" tint="-0.4999699890613556"/>
      </right>
      <top style="thick">
        <color theme="3" tint="-0.4999699890613556"/>
      </top>
      <bottom style="thick">
        <color theme="3" tint="-0.4999699890613556"/>
      </bottom>
    </border>
    <border>
      <left style="thick">
        <color theme="3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/>
      <right style="thick">
        <color theme="5" tint="-0.4999699890613556"/>
      </right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6" tint="-0.4999699890613556"/>
      </right>
      <top/>
      <bottom/>
    </border>
    <border>
      <left style="thin"/>
      <right style="thick">
        <color theme="6" tint="-0.4999699890613556"/>
      </right>
      <top/>
      <bottom style="thick">
        <color theme="6" tint="-0.4999699890613556"/>
      </bottom>
    </border>
    <border>
      <left/>
      <right style="thin"/>
      <top/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ck">
        <color theme="9" tint="-0.4999699890613556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 style="thick">
        <color theme="8" tint="-0.4999699890613556"/>
      </left>
      <right/>
      <top style="thick">
        <color theme="8" tint="-0.4999699890613556"/>
      </top>
      <bottom style="thick">
        <color theme="8" tint="-0.4999699890613556"/>
      </bottom>
    </border>
    <border>
      <left/>
      <right>
        <color indexed="63"/>
      </right>
      <top style="thick">
        <color theme="8" tint="-0.4999699890613556"/>
      </top>
      <bottom style="thick">
        <color theme="8" tint="-0.4999699890613556"/>
      </bottom>
    </border>
    <border>
      <left style="thick">
        <color theme="5" tint="-0.4999699890613556"/>
      </left>
      <right/>
      <top style="thick">
        <color theme="5" tint="-0.4999699890613556"/>
      </top>
      <bottom style="thick">
        <color theme="5" tint="-0.4999699890613556"/>
      </bottom>
    </border>
    <border>
      <left style="thin"/>
      <right style="thick">
        <color theme="8" tint="-0.4999699890613556"/>
      </right>
      <top/>
      <bottom/>
    </border>
    <border>
      <left style="thin"/>
      <right style="thick">
        <color theme="8" tint="-0.4999699890613556"/>
      </right>
      <top/>
      <bottom style="thick">
        <color theme="8" tint="-0.4999699890613556"/>
      </bottom>
    </border>
    <border>
      <left style="thin"/>
      <right style="thin"/>
      <top/>
      <bottom style="thick">
        <color theme="9" tint="-0.4999699890613556"/>
      </bottom>
    </border>
    <border>
      <left style="thin"/>
      <right style="thick">
        <color theme="9" tint="-0.24993999302387238"/>
      </right>
      <top/>
      <bottom/>
    </border>
    <border>
      <left style="thin"/>
      <right style="thick">
        <color theme="9" tint="-0.24993999302387238"/>
      </right>
      <top/>
      <bottom style="thick">
        <color theme="9" tint="-0.4999699890613556"/>
      </bottom>
    </border>
    <border>
      <left style="thick">
        <color theme="9" tint="-0.24993999302387238"/>
      </left>
      <right style="thin"/>
      <top/>
      <bottom/>
    </border>
    <border>
      <left style="thick">
        <color theme="9" tint="-0.24993999302387238"/>
      </left>
      <right style="thin"/>
      <top/>
      <bottom style="thick">
        <color theme="8" tint="-0.4999699890613556"/>
      </bottom>
    </border>
    <border>
      <left style="thick">
        <color theme="8" tint="-0.4999699890613556"/>
      </left>
      <right style="thin"/>
      <top/>
      <bottom/>
    </border>
    <border>
      <left style="thick">
        <color theme="8" tint="-0.4999699890613556"/>
      </left>
      <right style="thin"/>
      <top/>
      <bottom style="thick">
        <color theme="5" tint="-0.4999699890613556"/>
      </bottom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 style="thick">
        <color theme="6" tint="-0.4999699890613556"/>
      </left>
      <right style="thin"/>
      <top style="thick">
        <color theme="5" tint="-0.4999699890613556"/>
      </top>
      <bottom/>
    </border>
    <border>
      <left style="thin"/>
      <right style="thin"/>
      <top style="thick">
        <color theme="5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/>
      <right style="thick">
        <color rgb="FF002060"/>
      </right>
      <top/>
      <bottom/>
    </border>
    <border>
      <left style="thin"/>
      <right style="thick">
        <color rgb="FF002060"/>
      </right>
      <top/>
      <bottom style="thick">
        <color rgb="FF002060"/>
      </bottom>
    </border>
    <border>
      <left style="thin"/>
      <right style="thick">
        <color theme="5" tint="-0.4999699890613556"/>
      </right>
      <top style="thick">
        <color theme="5" tint="-0.4999699890613556"/>
      </top>
      <bottom/>
    </border>
    <border>
      <left>
        <color indexed="63"/>
      </left>
      <right style="thin"/>
      <top/>
      <bottom style="thick">
        <color rgb="FF002060"/>
      </bottom>
    </border>
    <border>
      <left style="thin"/>
      <right style="thin"/>
      <top/>
      <bottom style="thick">
        <color rgb="FF002060"/>
      </bottom>
    </border>
    <border>
      <left style="thick">
        <color theme="4" tint="-0.4999699890613556"/>
      </left>
      <right style="thin"/>
      <top style="thick">
        <color theme="3" tint="-0.4999699890613556"/>
      </top>
      <bottom/>
    </border>
    <border>
      <left style="thick">
        <color theme="4" tint="-0.4999699890613556"/>
      </left>
      <right style="thin"/>
      <top/>
      <bottom/>
    </border>
    <border>
      <left style="thick">
        <color theme="4" tint="-0.4999699890613556"/>
      </left>
      <right style="thin"/>
      <top/>
      <bottom style="thick">
        <color theme="3" tint="-0.4999699890613556"/>
      </bottom>
    </border>
    <border>
      <left style="thin"/>
      <right style="thin"/>
      <top style="thick">
        <color theme="3" tint="-0.4999699890613556"/>
      </top>
      <bottom/>
    </border>
    <border>
      <left style="thin"/>
      <right style="thick">
        <color theme="3" tint="-0.4999699890613556"/>
      </right>
      <top style="thick">
        <color theme="3" tint="-0.4999699890613556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wrapText="1"/>
    </xf>
    <xf numFmtId="0" fontId="49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left" wrapText="1"/>
    </xf>
    <xf numFmtId="0" fontId="49" fillId="33" borderId="1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7" xfId="48" applyFont="1" applyFill="1" applyBorder="1" applyAlignment="1" applyProtection="1" quotePrefix="1">
      <alignment horizontal="center"/>
      <protection hidden="1"/>
    </xf>
    <xf numFmtId="0" fontId="2" fillId="0" borderId="18" xfId="48" applyFont="1" applyFill="1" applyBorder="1" applyAlignment="1" applyProtection="1">
      <alignment horizontal="center"/>
      <protection hidden="1"/>
    </xf>
    <xf numFmtId="0" fontId="2" fillId="0" borderId="19" xfId="48" applyFont="1" applyFill="1" applyBorder="1" applyProtection="1">
      <alignment/>
      <protection hidden="1"/>
    </xf>
    <xf numFmtId="0" fontId="2" fillId="0" borderId="17" xfId="48" applyFont="1" applyFill="1" applyBorder="1" applyProtection="1">
      <alignment/>
      <protection hidden="1"/>
    </xf>
    <xf numFmtId="0" fontId="2" fillId="0" borderId="20" xfId="48" applyFont="1" applyFill="1" applyBorder="1" applyProtection="1">
      <alignment/>
      <protection hidden="1"/>
    </xf>
    <xf numFmtId="0" fontId="30" fillId="0" borderId="21" xfId="0" applyFont="1" applyFill="1" applyBorder="1" applyAlignment="1" applyProtection="1">
      <alignment horizontal="center" vertical="center"/>
      <protection hidden="1"/>
    </xf>
    <xf numFmtId="0" fontId="30" fillId="0" borderId="22" xfId="0" applyFont="1" applyFill="1" applyBorder="1" applyAlignment="1" applyProtection="1">
      <alignment horizontal="center" vertical="center"/>
      <protection hidden="1"/>
    </xf>
    <xf numFmtId="0" fontId="30" fillId="0" borderId="23" xfId="0" applyFont="1" applyFill="1" applyBorder="1" applyAlignment="1" applyProtection="1">
      <alignment horizontal="center" vertical="center"/>
      <protection hidden="1"/>
    </xf>
    <xf numFmtId="0" fontId="30" fillId="0" borderId="24" xfId="0" applyFont="1" applyFill="1" applyBorder="1" applyAlignment="1" applyProtection="1">
      <alignment horizontal="center" vertical="center"/>
      <protection hidden="1"/>
    </xf>
    <xf numFmtId="0" fontId="30" fillId="0" borderId="25" xfId="0" applyFont="1" applyFill="1" applyBorder="1" applyAlignment="1" applyProtection="1">
      <alignment horizontal="center" vertical="center"/>
      <protection hidden="1"/>
    </xf>
    <xf numFmtId="0" fontId="30" fillId="0" borderId="26" xfId="0" applyFont="1" applyFill="1" applyBorder="1" applyAlignment="1" applyProtection="1">
      <alignment horizontal="center" vertical="center"/>
      <protection hidden="1"/>
    </xf>
    <xf numFmtId="0" fontId="30" fillId="0" borderId="27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center" vertical="center"/>
      <protection hidden="1"/>
    </xf>
    <xf numFmtId="0" fontId="2" fillId="0" borderId="18" xfId="48" applyFont="1" applyFill="1" applyBorder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0" borderId="30" xfId="0" applyFont="1" applyFill="1" applyBorder="1" applyAlignment="1" applyProtection="1">
      <alignment horizontal="center" vertical="center"/>
      <protection hidden="1"/>
    </xf>
    <xf numFmtId="0" fontId="30" fillId="0" borderId="31" xfId="0" applyFont="1" applyFill="1" applyBorder="1" applyAlignment="1" applyProtection="1">
      <alignment/>
      <protection hidden="1"/>
    </xf>
    <xf numFmtId="0" fontId="30" fillId="0" borderId="32" xfId="0" applyFont="1" applyFill="1" applyBorder="1" applyAlignment="1" applyProtection="1">
      <alignment/>
      <protection hidden="1"/>
    </xf>
    <xf numFmtId="0" fontId="30" fillId="0" borderId="33" xfId="0" applyFont="1" applyFill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0" borderId="34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30" fillId="0" borderId="36" xfId="0" applyFont="1" applyFill="1" applyBorder="1" applyAlignment="1" applyProtection="1">
      <alignment horizontal="center" vertical="center"/>
      <protection hidden="1"/>
    </xf>
    <xf numFmtId="0" fontId="30" fillId="0" borderId="37" xfId="0" applyFont="1" applyFill="1" applyBorder="1" applyAlignment="1" applyProtection="1">
      <alignment horizontal="center" vertical="center"/>
      <protection hidden="1"/>
    </xf>
    <xf numFmtId="0" fontId="30" fillId="0" borderId="38" xfId="0" applyFont="1" applyBorder="1" applyAlignment="1" applyProtection="1">
      <alignment horizontal="center" vertical="center"/>
      <protection hidden="1"/>
    </xf>
    <xf numFmtId="0" fontId="30" fillId="0" borderId="39" xfId="0" applyFont="1" applyFill="1" applyBorder="1" applyAlignment="1" applyProtection="1">
      <alignment horizontal="center" vertical="center"/>
      <protection hidden="1"/>
    </xf>
    <xf numFmtId="0" fontId="30" fillId="0" borderId="40" xfId="0" applyFont="1" applyFill="1" applyBorder="1" applyAlignment="1" applyProtection="1">
      <alignment horizontal="center" vertical="center"/>
      <protection hidden="1"/>
    </xf>
    <xf numFmtId="0" fontId="30" fillId="0" borderId="41" xfId="0" applyFont="1" applyFill="1" applyBorder="1" applyAlignment="1" applyProtection="1">
      <alignment horizontal="center" vertical="center"/>
      <protection hidden="1"/>
    </xf>
    <xf numFmtId="0" fontId="30" fillId="0" borderId="38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42" xfId="0" applyFont="1" applyFill="1" applyBorder="1" applyAlignment="1" applyProtection="1">
      <alignment horizontal="center" vertical="center"/>
      <protection hidden="1"/>
    </xf>
    <xf numFmtId="0" fontId="53" fillId="33" borderId="10" xfId="0" applyFont="1" applyFill="1" applyBorder="1" applyAlignment="1">
      <alignment horizontal="center" wrapText="1"/>
    </xf>
    <xf numFmtId="0" fontId="7" fillId="0" borderId="43" xfId="48" applyFont="1" applyFill="1" applyBorder="1" applyAlignment="1" applyProtection="1">
      <alignment horizontal="center"/>
      <protection hidden="1"/>
    </xf>
    <xf numFmtId="0" fontId="8" fillId="0" borderId="31" xfId="48" applyFont="1" applyFill="1" applyBorder="1" applyAlignment="1" applyProtection="1">
      <alignment horizontal="center"/>
      <protection hidden="1"/>
    </xf>
    <xf numFmtId="0" fontId="8" fillId="0" borderId="19" xfId="48" applyFont="1" applyFill="1" applyBorder="1" applyAlignment="1" applyProtection="1">
      <alignment horizontal="center"/>
      <protection hidden="1"/>
    </xf>
    <xf numFmtId="0" fontId="30" fillId="0" borderId="44" xfId="0" applyFont="1" applyFill="1" applyBorder="1" applyAlignment="1" applyProtection="1">
      <alignment horizontal="center" vertical="center" textRotation="90"/>
      <protection hidden="1"/>
    </xf>
    <xf numFmtId="0" fontId="30" fillId="0" borderId="45" xfId="0" applyFont="1" applyFill="1" applyBorder="1" applyAlignment="1" applyProtection="1">
      <alignment horizontal="left" vertical="center" textRotation="90"/>
      <protection hidden="1"/>
    </xf>
    <xf numFmtId="0" fontId="30" fillId="0" borderId="46" xfId="0" applyFont="1" applyFill="1" applyBorder="1" applyAlignment="1" applyProtection="1">
      <alignment horizontal="center" vertical="center" textRotation="90"/>
      <protection hidden="1"/>
    </xf>
    <xf numFmtId="0" fontId="30" fillId="0" borderId="18" xfId="0" applyFont="1" applyFill="1" applyBorder="1" applyAlignment="1" applyProtection="1">
      <alignment horizontal="left" vertical="center" textRotation="90"/>
      <protection hidden="1"/>
    </xf>
    <xf numFmtId="0" fontId="7" fillId="0" borderId="31" xfId="48" applyFont="1" applyFill="1" applyBorder="1" applyAlignment="1" applyProtection="1">
      <alignment horizontal="center"/>
      <protection hidden="1"/>
    </xf>
    <xf numFmtId="0" fontId="49" fillId="33" borderId="47" xfId="0" applyFont="1" applyFill="1" applyBorder="1" applyAlignment="1">
      <alignment horizontal="center" wrapText="1"/>
    </xf>
    <xf numFmtId="0" fontId="0" fillId="33" borderId="48" xfId="0" applyFill="1" applyBorder="1" applyAlignment="1">
      <alignment/>
    </xf>
    <xf numFmtId="0" fontId="49" fillId="35" borderId="10" xfId="0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left" wrapText="1"/>
    </xf>
    <xf numFmtId="0" fontId="49" fillId="35" borderId="15" xfId="0" applyFont="1" applyFill="1" applyBorder="1" applyAlignment="1">
      <alignment horizontal="left" wrapText="1"/>
    </xf>
    <xf numFmtId="0" fontId="49" fillId="33" borderId="49" xfId="0" applyFont="1" applyFill="1" applyBorder="1" applyAlignment="1">
      <alignment horizontal="left" wrapText="1"/>
    </xf>
    <xf numFmtId="0" fontId="49" fillId="33" borderId="50" xfId="0" applyFont="1" applyFill="1" applyBorder="1" applyAlignment="1">
      <alignment horizontal="left" wrapText="1"/>
    </xf>
    <xf numFmtId="0" fontId="50" fillId="33" borderId="50" xfId="0" applyFont="1" applyFill="1" applyBorder="1" applyAlignment="1">
      <alignment horizontal="left" wrapText="1"/>
    </xf>
    <xf numFmtId="0" fontId="53" fillId="33" borderId="50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left" wrapText="1"/>
    </xf>
    <xf numFmtId="0" fontId="30" fillId="0" borderId="51" xfId="0" applyFont="1" applyFill="1" applyBorder="1" applyAlignment="1" applyProtection="1">
      <alignment horizontal="left" vertical="center" textRotation="90"/>
      <protection hidden="1"/>
    </xf>
    <xf numFmtId="0" fontId="30" fillId="0" borderId="52" xfId="0" applyFont="1" applyFill="1" applyBorder="1" applyAlignment="1" applyProtection="1">
      <alignment horizontal="left" vertical="center" textRotation="90"/>
      <protection hidden="1"/>
    </xf>
    <xf numFmtId="0" fontId="7" fillId="0" borderId="53" xfId="48" applyFont="1" applyFill="1" applyBorder="1" applyAlignment="1" applyProtection="1">
      <alignment horizontal="center"/>
      <protection hidden="1"/>
    </xf>
    <xf numFmtId="0" fontId="3" fillId="0" borderId="54" xfId="0" applyFont="1" applyFill="1" applyBorder="1" applyAlignment="1" applyProtection="1">
      <alignment horizontal="center" textRotation="90" wrapText="1"/>
      <protection hidden="1"/>
    </xf>
    <xf numFmtId="0" fontId="3" fillId="0" borderId="55" xfId="0" applyFont="1" applyFill="1" applyBorder="1" applyAlignment="1" applyProtection="1">
      <alignment horizontal="center" textRotation="90" wrapText="1"/>
      <protection hidden="1"/>
    </xf>
    <xf numFmtId="0" fontId="32" fillId="0" borderId="56" xfId="0" applyFont="1" applyFill="1" applyBorder="1" applyAlignment="1" applyProtection="1">
      <alignment vertical="center" textRotation="90"/>
      <protection hidden="1"/>
    </xf>
    <xf numFmtId="0" fontId="32" fillId="0" borderId="17" xfId="0" applyFont="1" applyFill="1" applyBorder="1" applyAlignment="1" applyProtection="1">
      <alignment vertical="center" textRotation="90"/>
      <protection hidden="1"/>
    </xf>
    <xf numFmtId="0" fontId="3" fillId="0" borderId="57" xfId="0" applyFont="1" applyFill="1" applyBorder="1" applyAlignment="1" applyProtection="1">
      <alignment horizontal="center" textRotation="90" wrapText="1" shrinkToFit="1"/>
      <protection hidden="1"/>
    </xf>
    <xf numFmtId="0" fontId="3" fillId="0" borderId="58" xfId="0" applyFont="1" applyFill="1" applyBorder="1" applyAlignment="1" applyProtection="1">
      <alignment horizontal="center" textRotation="90" wrapText="1" shrinkToFit="1"/>
      <protection hidden="1"/>
    </xf>
    <xf numFmtId="0" fontId="3" fillId="0" borderId="59" xfId="0" applyFont="1" applyFill="1" applyBorder="1" applyAlignment="1" applyProtection="1">
      <alignment horizontal="center" textRotation="90" wrapText="1"/>
      <protection hidden="1"/>
    </xf>
    <xf numFmtId="0" fontId="5" fillId="0" borderId="56" xfId="0" applyFont="1" applyFill="1" applyBorder="1" applyAlignment="1" applyProtection="1">
      <alignment horizontal="left" vertical="center" textRotation="90" wrapText="1"/>
      <protection hidden="1"/>
    </xf>
    <xf numFmtId="0" fontId="5" fillId="0" borderId="60" xfId="0" applyFont="1" applyFill="1" applyBorder="1" applyAlignment="1" applyProtection="1">
      <alignment horizontal="left" vertical="center" textRotation="90" wrapText="1"/>
      <protection hidden="1"/>
    </xf>
    <xf numFmtId="0" fontId="5" fillId="0" borderId="17" xfId="0" applyFont="1" applyFill="1" applyBorder="1" applyAlignment="1" applyProtection="1">
      <alignment horizontal="left" vertical="center" textRotation="90" wrapText="1"/>
      <protection hidden="1"/>
    </xf>
    <xf numFmtId="0" fontId="3" fillId="0" borderId="61" xfId="0" applyFont="1" applyFill="1" applyBorder="1" applyAlignment="1" applyProtection="1">
      <alignment horizontal="center" textRotation="90" wrapText="1"/>
      <protection hidden="1"/>
    </xf>
    <xf numFmtId="0" fontId="3" fillId="0" borderId="62" xfId="0" applyFont="1" applyFill="1" applyBorder="1" applyAlignment="1" applyProtection="1">
      <alignment horizontal="center" textRotation="90" wrapText="1"/>
      <protection hidden="1"/>
    </xf>
    <xf numFmtId="0" fontId="3" fillId="0" borderId="63" xfId="0" applyFont="1" applyFill="1" applyBorder="1" applyAlignment="1" applyProtection="1">
      <alignment horizontal="center" textRotation="90" wrapText="1"/>
      <protection hidden="1"/>
    </xf>
    <xf numFmtId="0" fontId="3" fillId="0" borderId="64" xfId="0" applyFont="1" applyFill="1" applyBorder="1" applyAlignment="1" applyProtection="1">
      <alignment horizontal="center" textRotation="90" wrapText="1"/>
      <protection hidden="1"/>
    </xf>
    <xf numFmtId="0" fontId="3" fillId="0" borderId="65" xfId="0" applyFont="1" applyFill="1" applyBorder="1" applyAlignment="1" applyProtection="1">
      <alignment horizontal="center" textRotation="90" wrapText="1"/>
      <protection hidden="1"/>
    </xf>
    <xf numFmtId="0" fontId="3" fillId="0" borderId="66" xfId="0" applyFont="1" applyFill="1" applyBorder="1" applyAlignment="1" applyProtection="1">
      <alignment horizontal="center" textRotation="90" wrapText="1"/>
      <protection hidden="1"/>
    </xf>
    <xf numFmtId="0" fontId="3" fillId="0" borderId="67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Fill="1" applyBorder="1" applyAlignment="1" applyProtection="1">
      <alignment horizontal="left" vertical="center" textRotation="90" wrapText="1"/>
      <protection hidden="1"/>
    </xf>
    <xf numFmtId="0" fontId="4" fillId="0" borderId="68" xfId="0" applyFont="1" applyFill="1" applyBorder="1" applyAlignment="1" applyProtection="1">
      <alignment horizontal="left" vertical="center" textRotation="90" wrapText="1"/>
      <protection hidden="1"/>
    </xf>
    <xf numFmtId="0" fontId="31" fillId="0" borderId="69" xfId="0" applyFont="1" applyFill="1" applyBorder="1" applyAlignment="1" applyProtection="1">
      <alignment horizontal="center"/>
      <protection hidden="1"/>
    </xf>
    <xf numFmtId="0" fontId="31" fillId="0" borderId="53" xfId="0" applyFont="1" applyFill="1" applyBorder="1" applyAlignment="1" applyProtection="1">
      <alignment horizontal="center"/>
      <protection hidden="1"/>
    </xf>
    <xf numFmtId="0" fontId="31" fillId="0" borderId="31" xfId="0" applyFont="1" applyFill="1" applyBorder="1" applyAlignment="1" applyProtection="1">
      <alignment horizontal="center"/>
      <protection hidden="1"/>
    </xf>
    <xf numFmtId="0" fontId="32" fillId="0" borderId="70" xfId="0" applyFont="1" applyFill="1" applyBorder="1" applyAlignment="1" applyProtection="1">
      <alignment horizontal="center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Fill="1" applyBorder="1" applyAlignment="1" applyProtection="1">
      <alignment horizontal="center" vertical="center" wrapText="1"/>
      <protection hidden="1"/>
    </xf>
    <xf numFmtId="0" fontId="32" fillId="0" borderId="73" xfId="0" applyFont="1" applyFill="1" applyBorder="1" applyAlignment="1" applyProtection="1">
      <alignment horizontal="center" vertical="center"/>
      <protection hidden="1"/>
    </xf>
    <xf numFmtId="0" fontId="32" fillId="0" borderId="74" xfId="0" applyFont="1" applyFill="1" applyBorder="1" applyAlignment="1" applyProtection="1">
      <alignment horizontal="center" vertical="center"/>
      <protection hidden="1"/>
    </xf>
    <xf numFmtId="0" fontId="32" fillId="0" borderId="75" xfId="0" applyFont="1" applyFill="1" applyBorder="1" applyAlignment="1" applyProtection="1">
      <alignment horizontal="center" vertical="center"/>
      <protection hidden="1"/>
    </xf>
    <xf numFmtId="0" fontId="32" fillId="0" borderId="76" xfId="0" applyFont="1" applyFill="1" applyBorder="1" applyAlignment="1" applyProtection="1">
      <alignment horizontal="center" vertical="center"/>
      <protection hidden="1"/>
    </xf>
    <xf numFmtId="0" fontId="32" fillId="0" borderId="77" xfId="0" applyFont="1" applyFill="1" applyBorder="1" applyAlignment="1" applyProtection="1">
      <alignment horizontal="center" vertical="center"/>
      <protection hidden="1"/>
    </xf>
    <xf numFmtId="0" fontId="32" fillId="0" borderId="78" xfId="0" applyFont="1" applyFill="1" applyBorder="1" applyAlignment="1" applyProtection="1">
      <alignment horizontal="center" vertical="center"/>
      <protection hidden="1"/>
    </xf>
    <xf numFmtId="0" fontId="3" fillId="0" borderId="79" xfId="0" applyFont="1" applyFill="1" applyBorder="1" applyAlignment="1" applyProtection="1">
      <alignment horizontal="center" textRotation="90" wrapText="1"/>
      <protection hidden="1"/>
    </xf>
    <xf numFmtId="0" fontId="3" fillId="0" borderId="80" xfId="0" applyFont="1" applyFill="1" applyBorder="1" applyAlignment="1" applyProtection="1">
      <alignment horizontal="center" textRotation="90" wrapText="1"/>
      <protection hidden="1"/>
    </xf>
    <xf numFmtId="0" fontId="3" fillId="0" borderId="57" xfId="0" applyFont="1" applyFill="1" applyBorder="1" applyAlignment="1" applyProtection="1">
      <alignment horizontal="center" textRotation="90" wrapText="1"/>
      <protection hidden="1"/>
    </xf>
    <xf numFmtId="0" fontId="3" fillId="0" borderId="81" xfId="0" applyFont="1" applyFill="1" applyBorder="1" applyAlignment="1" applyProtection="1">
      <alignment horizontal="center" textRotation="90" wrapText="1"/>
      <protection hidden="1"/>
    </xf>
    <xf numFmtId="0" fontId="3" fillId="0" borderId="54" xfId="0" applyFont="1" applyFill="1" applyBorder="1" applyAlignment="1" applyProtection="1">
      <alignment horizontal="center" textRotation="90" wrapText="1" shrinkToFit="1"/>
      <protection hidden="1"/>
    </xf>
    <xf numFmtId="0" fontId="3" fillId="0" borderId="55" xfId="0" applyFont="1" applyFill="1" applyBorder="1" applyAlignment="1" applyProtection="1">
      <alignment horizontal="center" textRotation="90" wrapText="1" shrinkToFit="1"/>
      <protection hidden="1"/>
    </xf>
    <xf numFmtId="0" fontId="30" fillId="0" borderId="61" xfId="0" applyFont="1" applyFill="1" applyBorder="1" applyAlignment="1">
      <alignment/>
    </xf>
    <xf numFmtId="0" fontId="30" fillId="0" borderId="82" xfId="0" applyFont="1" applyFill="1" applyBorder="1" applyAlignment="1">
      <alignment/>
    </xf>
    <xf numFmtId="0" fontId="32" fillId="0" borderId="83" xfId="0" applyFont="1" applyFill="1" applyBorder="1" applyAlignment="1" applyProtection="1">
      <alignment horizontal="center" vertical="center"/>
      <protection hidden="1"/>
    </xf>
    <xf numFmtId="0" fontId="32" fillId="0" borderId="84" xfId="0" applyFont="1" applyFill="1" applyBorder="1" applyAlignment="1" applyProtection="1">
      <alignment vertical="center"/>
      <protection hidden="1"/>
    </xf>
    <xf numFmtId="0" fontId="32" fillId="0" borderId="85" xfId="0" applyFont="1" applyFill="1" applyBorder="1" applyAlignment="1">
      <alignment vertical="center"/>
    </xf>
    <xf numFmtId="0" fontId="32" fillId="0" borderId="86" xfId="0" applyFont="1" applyFill="1" applyBorder="1" applyAlignment="1" applyProtection="1">
      <alignment vertical="center"/>
      <protection hidden="1"/>
    </xf>
    <xf numFmtId="0" fontId="32" fillId="0" borderId="87" xfId="0" applyFont="1" applyFill="1" applyBorder="1" applyAlignment="1">
      <alignment vertical="center"/>
    </xf>
    <xf numFmtId="0" fontId="32" fillId="0" borderId="88" xfId="0" applyFont="1" applyFill="1" applyBorder="1" applyAlignment="1" applyProtection="1">
      <alignment horizontal="center" vertical="center"/>
      <protection hidden="1"/>
    </xf>
    <xf numFmtId="0" fontId="3" fillId="0" borderId="89" xfId="0" applyFont="1" applyFill="1" applyBorder="1" applyAlignment="1" applyProtection="1">
      <alignment horizontal="center" textRotation="90" wrapText="1"/>
      <protection hidden="1"/>
    </xf>
    <xf numFmtId="0" fontId="3" fillId="0" borderId="90" xfId="0" applyFont="1" applyFill="1" applyBorder="1" applyAlignment="1" applyProtection="1">
      <alignment horizontal="center" textRotation="90" wrapText="1"/>
      <protection hidden="1"/>
    </xf>
    <xf numFmtId="0" fontId="30" fillId="0" borderId="54" xfId="0" applyFont="1" applyFill="1" applyBorder="1" applyAlignment="1">
      <alignment/>
    </xf>
    <xf numFmtId="0" fontId="30" fillId="0" borderId="91" xfId="0" applyFont="1" applyFill="1" applyBorder="1" applyAlignment="1">
      <alignment/>
    </xf>
    <xf numFmtId="0" fontId="3" fillId="0" borderId="92" xfId="0" applyFont="1" applyFill="1" applyBorder="1" applyAlignment="1" applyProtection="1">
      <alignment horizontal="center" textRotation="90" wrapText="1"/>
      <protection hidden="1"/>
    </xf>
    <xf numFmtId="0" fontId="30" fillId="0" borderId="92" xfId="0" applyFont="1" applyFill="1" applyBorder="1" applyAlignment="1">
      <alignment/>
    </xf>
    <xf numFmtId="0" fontId="30" fillId="0" borderId="93" xfId="0" applyFont="1" applyFill="1" applyBorder="1" applyAlignment="1">
      <alignment/>
    </xf>
    <xf numFmtId="0" fontId="3" fillId="0" borderId="94" xfId="0" applyFont="1" applyFill="1" applyBorder="1" applyAlignment="1" applyProtection="1">
      <alignment horizontal="center" textRotation="90" wrapText="1"/>
      <protection hidden="1"/>
    </xf>
    <xf numFmtId="0" fontId="3" fillId="0" borderId="95" xfId="0" applyFont="1" applyFill="1" applyBorder="1" applyAlignment="1" applyProtection="1">
      <alignment horizontal="center" textRotation="90" wrapText="1"/>
      <protection hidden="1"/>
    </xf>
    <xf numFmtId="0" fontId="3" fillId="0" borderId="96" xfId="0" applyFont="1" applyFill="1" applyBorder="1" applyAlignment="1" applyProtection="1">
      <alignment horizontal="center" textRotation="90" wrapText="1"/>
      <protection hidden="1"/>
    </xf>
    <xf numFmtId="0" fontId="3" fillId="0" borderId="97" xfId="0" applyFont="1" applyFill="1" applyBorder="1" applyAlignment="1" applyProtection="1">
      <alignment horizontal="center" textRotation="90" wrapText="1"/>
      <protection hidden="1"/>
    </xf>
    <xf numFmtId="0" fontId="32" fillId="0" borderId="98" xfId="0" applyFont="1" applyFill="1" applyBorder="1" applyAlignment="1" applyProtection="1">
      <alignment horizontal="center" vertical="center" wrapText="1"/>
      <protection hidden="1"/>
    </xf>
    <xf numFmtId="0" fontId="32" fillId="0" borderId="99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>
      <alignment/>
    </xf>
    <xf numFmtId="0" fontId="30" fillId="0" borderId="68" xfId="0" applyFont="1" applyFill="1" applyBorder="1" applyAlignment="1">
      <alignment/>
    </xf>
    <xf numFmtId="0" fontId="30" fillId="0" borderId="60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30" fillId="0" borderId="79" xfId="0" applyFont="1" applyFill="1" applyBorder="1" applyAlignment="1">
      <alignment/>
    </xf>
    <xf numFmtId="0" fontId="30" fillId="0" borderId="80" xfId="0" applyFont="1" applyFill="1" applyBorder="1" applyAlignment="1">
      <alignment/>
    </xf>
    <xf numFmtId="0" fontId="3" fillId="0" borderId="100" xfId="0" applyFont="1" applyFill="1" applyBorder="1" applyAlignment="1" applyProtection="1">
      <alignment horizontal="center" textRotation="90" wrapText="1"/>
      <protection hidden="1"/>
    </xf>
    <xf numFmtId="0" fontId="30" fillId="0" borderId="62" xfId="0" applyFont="1" applyFill="1" applyBorder="1" applyAlignment="1">
      <alignment/>
    </xf>
    <xf numFmtId="0" fontId="3" fillId="0" borderId="101" xfId="0" applyFont="1" applyFill="1" applyBorder="1" applyAlignment="1" applyProtection="1">
      <alignment horizontal="center" textRotation="90" wrapText="1"/>
      <protection hidden="1"/>
    </xf>
    <xf numFmtId="0" fontId="30" fillId="0" borderId="63" xfId="0" applyFont="1" applyFill="1" applyBorder="1" applyAlignment="1">
      <alignment/>
    </xf>
    <xf numFmtId="0" fontId="30" fillId="0" borderId="55" xfId="0" applyFont="1" applyFill="1" applyBorder="1" applyAlignment="1">
      <alignment/>
    </xf>
    <xf numFmtId="0" fontId="32" fillId="0" borderId="102" xfId="0" applyFont="1" applyFill="1" applyBorder="1" applyAlignment="1" applyProtection="1">
      <alignment horizontal="center" vertical="center" wrapText="1"/>
      <protection hidden="1"/>
    </xf>
    <xf numFmtId="0" fontId="32" fillId="0" borderId="103" xfId="0" applyFont="1" applyFill="1" applyBorder="1" applyAlignment="1">
      <alignment/>
    </xf>
    <xf numFmtId="0" fontId="32" fillId="0" borderId="74" xfId="0" applyFont="1" applyFill="1" applyBorder="1" applyAlignment="1">
      <alignment/>
    </xf>
    <xf numFmtId="0" fontId="32" fillId="0" borderId="77" xfId="0" applyFont="1" applyFill="1" applyBorder="1" applyAlignment="1">
      <alignment/>
    </xf>
    <xf numFmtId="0" fontId="32" fillId="0" borderId="78" xfId="0" applyFont="1" applyFill="1" applyBorder="1" applyAlignment="1">
      <alignment/>
    </xf>
    <xf numFmtId="0" fontId="3" fillId="0" borderId="104" xfId="0" applyFont="1" applyFill="1" applyBorder="1" applyAlignment="1" applyProtection="1">
      <alignment horizontal="center" textRotation="90" wrapText="1"/>
      <protection hidden="1"/>
    </xf>
    <xf numFmtId="0" fontId="30" fillId="0" borderId="104" xfId="0" applyFont="1" applyFill="1" applyBorder="1" applyAlignment="1">
      <alignment/>
    </xf>
    <xf numFmtId="0" fontId="30" fillId="0" borderId="105" xfId="0" applyFont="1" applyFill="1" applyBorder="1" applyAlignment="1">
      <alignment/>
    </xf>
    <xf numFmtId="0" fontId="30" fillId="0" borderId="57" xfId="0" applyFont="1" applyFill="1" applyBorder="1" applyAlignment="1">
      <alignment/>
    </xf>
    <xf numFmtId="0" fontId="30" fillId="0" borderId="81" xfId="0" applyFont="1" applyFill="1" applyBorder="1" applyAlignment="1">
      <alignment/>
    </xf>
    <xf numFmtId="0" fontId="3" fillId="0" borderId="106" xfId="0" applyFont="1" applyFill="1" applyBorder="1" applyAlignment="1" applyProtection="1">
      <alignment horizontal="center" textRotation="90" wrapText="1"/>
      <protection hidden="1"/>
    </xf>
    <xf numFmtId="0" fontId="30" fillId="0" borderId="64" xfId="0" applyFont="1" applyFill="1" applyBorder="1" applyAlignment="1">
      <alignment/>
    </xf>
    <xf numFmtId="0" fontId="30" fillId="0" borderId="65" xfId="0" applyFont="1" applyFill="1" applyBorder="1" applyAlignment="1">
      <alignment/>
    </xf>
    <xf numFmtId="0" fontId="30" fillId="0" borderId="17" xfId="0" applyFont="1" applyFill="1" applyBorder="1" applyAlignment="1" applyProtection="1">
      <alignment vertical="center" textRotation="90"/>
      <protection hidden="1"/>
    </xf>
    <xf numFmtId="0" fontId="30" fillId="0" borderId="107" xfId="0" applyFont="1" applyFill="1" applyBorder="1" applyAlignment="1">
      <alignment/>
    </xf>
    <xf numFmtId="0" fontId="30" fillId="0" borderId="108" xfId="0" applyFont="1" applyFill="1" applyBorder="1" applyAlignment="1">
      <alignment/>
    </xf>
    <xf numFmtId="0" fontId="3" fillId="0" borderId="109" xfId="0" applyFont="1" applyFill="1" applyBorder="1" applyAlignment="1" applyProtection="1">
      <alignment horizontal="center" textRotation="90" wrapText="1" shrinkToFit="1"/>
      <protection hidden="1"/>
    </xf>
    <xf numFmtId="0" fontId="3" fillId="0" borderId="110" xfId="0" applyFont="1" applyFill="1" applyBorder="1" applyAlignment="1" applyProtection="1">
      <alignment horizontal="center" textRotation="90" wrapText="1" shrinkToFit="1"/>
      <protection hidden="1"/>
    </xf>
    <xf numFmtId="0" fontId="3" fillId="0" borderId="111" xfId="0" applyFont="1" applyFill="1" applyBorder="1" applyAlignment="1" applyProtection="1">
      <alignment horizontal="center" textRotation="90" wrapText="1" shrinkToFit="1"/>
      <protection hidden="1"/>
    </xf>
    <xf numFmtId="0" fontId="3" fillId="0" borderId="112" xfId="0" applyFont="1" applyFill="1" applyBorder="1" applyAlignment="1" applyProtection="1">
      <alignment horizontal="center" textRotation="90" wrapText="1"/>
      <protection hidden="1"/>
    </xf>
    <xf numFmtId="0" fontId="3" fillId="0" borderId="113" xfId="0" applyFont="1" applyFill="1" applyBorder="1" applyAlignment="1" applyProtection="1">
      <alignment horizontal="center" textRotation="90" wrapText="1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55"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 val="0"/>
        <color rgb="FF7030A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theme="3" tint="0.5999600291252136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B0F0"/>
      </font>
    </dxf>
    <dxf>
      <font>
        <b/>
        <i/>
        <strike val="0"/>
        <color rgb="FF7030A0"/>
      </font>
    </dxf>
    <dxf>
      <font>
        <b/>
        <i/>
        <color theme="9" tint="-0.24993999302387238"/>
      </font>
    </dxf>
    <dxf>
      <font>
        <b/>
        <i/>
        <color theme="9" tint="-0.24993999302387238"/>
      </font>
      <border/>
    </dxf>
    <dxf>
      <font>
        <b/>
        <i/>
        <strike val="0"/>
        <color rgb="FF7030A0"/>
      </font>
      <border/>
    </dxf>
    <dxf>
      <font>
        <b/>
        <i/>
        <color rgb="FF00B0F0"/>
      </font>
      <border/>
    </dxf>
    <dxf>
      <font>
        <b/>
        <i/>
        <color rgb="FF00B050"/>
      </font>
      <border/>
    </dxf>
    <dxf>
      <font>
        <b/>
        <i/>
        <color rgb="FFFF0000"/>
      </font>
      <border/>
    </dxf>
    <dxf>
      <font>
        <b/>
        <i val="0"/>
        <color rgb="FFFF0000"/>
      </font>
      <border/>
    </dxf>
    <dxf>
      <font>
        <b/>
        <i val="0"/>
        <color theme="3" tint="0.5999600291252136"/>
      </font>
      <border/>
    </dxf>
    <dxf>
      <font>
        <b/>
        <i val="0"/>
        <color rgb="FF00B050"/>
      </font>
      <border/>
    </dxf>
    <dxf>
      <font>
        <b/>
        <i val="0"/>
        <color theme="9" tint="-0.24993999302387238"/>
      </font>
      <border/>
    </dxf>
    <dxf>
      <font>
        <b/>
        <i val="0"/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B9B9B9"/>
                </a:gs>
                <a:gs pos="80000">
                  <a:srgbClr val="F1F1F1"/>
                </a:gs>
                <a:gs pos="100000">
                  <a:srgbClr val="F3F3F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proje!$D$11:$D$62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cat>
          <c:val>
            <c:numRef>
              <c:f>proje!$Z$11:$Z$62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8714065"/>
        <c:axId val="58664538"/>
      </c:bar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14065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dersiçiperformans!$D$9:$D$23</c:f>
              <c:strCache>
                <c:ptCount val="15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KK</c:v>
                </c:pt>
                <c:pt idx="9">
                  <c:v>LL</c:v>
                </c:pt>
                <c:pt idx="10">
                  <c:v>MM</c:v>
                </c:pt>
                <c:pt idx="11">
                  <c:v>NN</c:v>
                </c:pt>
                <c:pt idx="12">
                  <c:v>PP</c:v>
                </c:pt>
                <c:pt idx="13">
                  <c:v>RR</c:v>
                </c:pt>
                <c:pt idx="14">
                  <c:v>SS</c:v>
                </c:pt>
              </c:strCache>
            </c:strRef>
          </c:cat>
          <c:val>
            <c:numRef>
              <c:f>dersiçiperformans!$Z$9:$Z$23</c:f>
              <c:numCache>
                <c:ptCount val="15"/>
                <c:pt idx="0">
                  <c:v>90</c:v>
                </c:pt>
                <c:pt idx="1">
                  <c:v>80</c:v>
                </c:pt>
                <c:pt idx="2">
                  <c:v>95</c:v>
                </c:pt>
                <c:pt idx="3">
                  <c:v>85</c:v>
                </c:pt>
                <c:pt idx="4">
                  <c:v>100</c:v>
                </c:pt>
                <c:pt idx="5">
                  <c:v>100</c:v>
                </c:pt>
                <c:pt idx="6">
                  <c:v>85</c:v>
                </c:pt>
                <c:pt idx="7">
                  <c:v>100</c:v>
                </c:pt>
                <c:pt idx="8">
                  <c:v>60</c:v>
                </c:pt>
                <c:pt idx="9">
                  <c:v>90</c:v>
                </c:pt>
                <c:pt idx="10">
                  <c:v>85</c:v>
                </c:pt>
                <c:pt idx="11">
                  <c:v>95</c:v>
                </c:pt>
                <c:pt idx="12">
                  <c:v>85</c:v>
                </c:pt>
                <c:pt idx="13">
                  <c:v>100</c:v>
                </c:pt>
                <c:pt idx="14">
                  <c:v>85</c:v>
                </c:pt>
              </c:numCache>
            </c:numRef>
          </c:val>
        </c:ser>
        <c:axId val="58218795"/>
        <c:axId val="54207108"/>
      </c:bar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79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performans!$D$11:$D$62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cat>
          <c:val>
            <c:numRef>
              <c:f>performans!$Z$11:$Z$62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8101925"/>
        <c:axId val="28699598"/>
      </c:bar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1925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42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performans2!$D$11:$D$62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cat>
          <c:val>
            <c:numRef>
              <c:f>performans2!$Z$11:$Z$62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6969791"/>
        <c:axId val="42966072"/>
      </c:bar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9791"/>
        <c:crossesAt val="1"/>
        <c:crossBetween val="between"/>
        <c:dispUnits/>
        <c:majorUnit val="10"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48175"/>
          <c:w val="0.05375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1</xdr:row>
      <xdr:rowOff>0</xdr:rowOff>
    </xdr:from>
    <xdr:to>
      <xdr:col>22</xdr:col>
      <xdr:colOff>285750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952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285750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285750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695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285750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895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285750</xdr:colOff>
      <xdr:row>6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09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285750</xdr:colOff>
      <xdr:row>7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295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285750</xdr:colOff>
      <xdr:row>8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495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285750</xdr:colOff>
      <xdr:row>9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695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285750</xdr:colOff>
      <xdr:row>10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1895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285750</xdr:colOff>
      <xdr:row>11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095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11</xdr:row>
      <xdr:rowOff>0</xdr:rowOff>
    </xdr:from>
    <xdr:to>
      <xdr:col>22</xdr:col>
      <xdr:colOff>285750</xdr:colOff>
      <xdr:row>12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295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285750</xdr:colOff>
      <xdr:row>13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495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13</xdr:row>
      <xdr:rowOff>0</xdr:rowOff>
    </xdr:from>
    <xdr:to>
      <xdr:col>22</xdr:col>
      <xdr:colOff>285750</xdr:colOff>
      <xdr:row>14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695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14</xdr:row>
      <xdr:rowOff>0</xdr:rowOff>
    </xdr:from>
    <xdr:to>
      <xdr:col>22</xdr:col>
      <xdr:colOff>285750</xdr:colOff>
      <xdr:row>15</xdr:row>
      <xdr:rowOff>85725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2895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15</xdr:row>
      <xdr:rowOff>0</xdr:rowOff>
    </xdr:from>
    <xdr:to>
      <xdr:col>22</xdr:col>
      <xdr:colOff>285750</xdr:colOff>
      <xdr:row>16</xdr:row>
      <xdr:rowOff>85725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095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16</xdr:row>
      <xdr:rowOff>0</xdr:rowOff>
    </xdr:from>
    <xdr:to>
      <xdr:col>22</xdr:col>
      <xdr:colOff>285750</xdr:colOff>
      <xdr:row>17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295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0</xdr:rowOff>
    </xdr:from>
    <xdr:to>
      <xdr:col>22</xdr:col>
      <xdr:colOff>285750</xdr:colOff>
      <xdr:row>18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495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18</xdr:row>
      <xdr:rowOff>0</xdr:rowOff>
    </xdr:from>
    <xdr:to>
      <xdr:col>22</xdr:col>
      <xdr:colOff>285750</xdr:colOff>
      <xdr:row>19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69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19</xdr:row>
      <xdr:rowOff>0</xdr:rowOff>
    </xdr:from>
    <xdr:to>
      <xdr:col>22</xdr:col>
      <xdr:colOff>285750</xdr:colOff>
      <xdr:row>20</xdr:row>
      <xdr:rowOff>85725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89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20</xdr:row>
      <xdr:rowOff>0</xdr:rowOff>
    </xdr:from>
    <xdr:to>
      <xdr:col>22</xdr:col>
      <xdr:colOff>285750</xdr:colOff>
      <xdr:row>21</xdr:row>
      <xdr:rowOff>85725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095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21</xdr:row>
      <xdr:rowOff>0</xdr:rowOff>
    </xdr:from>
    <xdr:to>
      <xdr:col>22</xdr:col>
      <xdr:colOff>285750</xdr:colOff>
      <xdr:row>22</xdr:row>
      <xdr:rowOff>85725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295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22</xdr:row>
      <xdr:rowOff>0</xdr:rowOff>
    </xdr:from>
    <xdr:to>
      <xdr:col>22</xdr:col>
      <xdr:colOff>285750</xdr:colOff>
      <xdr:row>23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495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23</xdr:row>
      <xdr:rowOff>0</xdr:rowOff>
    </xdr:from>
    <xdr:to>
      <xdr:col>22</xdr:col>
      <xdr:colOff>285750</xdr:colOff>
      <xdr:row>24</xdr:row>
      <xdr:rowOff>85725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4695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257175</xdr:colOff>
      <xdr:row>2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95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285750</xdr:colOff>
      <xdr:row>2</xdr:row>
      <xdr:rowOff>85725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952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257175</xdr:colOff>
      <xdr:row>3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95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285750</xdr:colOff>
      <xdr:row>3</xdr:row>
      <xdr:rowOff>85725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257175</xdr:colOff>
      <xdr:row>4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695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285750</xdr:colOff>
      <xdr:row>4</xdr:row>
      <xdr:rowOff>85725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695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257175</xdr:colOff>
      <xdr:row>5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895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285750</xdr:colOff>
      <xdr:row>5</xdr:row>
      <xdr:rowOff>85725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895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257175</xdr:colOff>
      <xdr:row>6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095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285750</xdr:colOff>
      <xdr:row>6</xdr:row>
      <xdr:rowOff>85725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09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257175</xdr:colOff>
      <xdr:row>7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295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285750</xdr:colOff>
      <xdr:row>7</xdr:row>
      <xdr:rowOff>85725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295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257175</xdr:colOff>
      <xdr:row>8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495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285750</xdr:colOff>
      <xdr:row>8</xdr:row>
      <xdr:rowOff>85725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495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257175</xdr:colOff>
      <xdr:row>9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695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285750</xdr:colOff>
      <xdr:row>9</xdr:row>
      <xdr:rowOff>85725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695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257175</xdr:colOff>
      <xdr:row>10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895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285750</xdr:colOff>
      <xdr:row>10</xdr:row>
      <xdr:rowOff>85725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895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257175</xdr:colOff>
      <xdr:row>11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095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23</xdr:col>
      <xdr:colOff>285750</xdr:colOff>
      <xdr:row>11</xdr:row>
      <xdr:rowOff>85725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095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257175</xdr:colOff>
      <xdr:row>12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295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285750</xdr:colOff>
      <xdr:row>12</xdr:row>
      <xdr:rowOff>85725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295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257175</xdr:colOff>
      <xdr:row>13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495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285750</xdr:colOff>
      <xdr:row>13</xdr:row>
      <xdr:rowOff>85725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495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257175</xdr:colOff>
      <xdr:row>14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695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285750</xdr:colOff>
      <xdr:row>14</xdr:row>
      <xdr:rowOff>85725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695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257175</xdr:colOff>
      <xdr:row>15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895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285750</xdr:colOff>
      <xdr:row>15</xdr:row>
      <xdr:rowOff>85725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895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257175</xdr:colOff>
      <xdr:row>16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095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285750</xdr:colOff>
      <xdr:row>16</xdr:row>
      <xdr:rowOff>85725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095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257175</xdr:colOff>
      <xdr:row>17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295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285750</xdr:colOff>
      <xdr:row>17</xdr:row>
      <xdr:rowOff>85725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295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257175</xdr:colOff>
      <xdr:row>18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495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285750</xdr:colOff>
      <xdr:row>18</xdr:row>
      <xdr:rowOff>85725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495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257175</xdr:colOff>
      <xdr:row>19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695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285750</xdr:colOff>
      <xdr:row>19</xdr:row>
      <xdr:rowOff>85725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69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257175</xdr:colOff>
      <xdr:row>20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895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285750</xdr:colOff>
      <xdr:row>20</xdr:row>
      <xdr:rowOff>85725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89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257175</xdr:colOff>
      <xdr:row>21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095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285750</xdr:colOff>
      <xdr:row>21</xdr:row>
      <xdr:rowOff>85725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095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257175</xdr:colOff>
      <xdr:row>22</xdr:row>
      <xdr:rowOff>28575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295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285750</xdr:colOff>
      <xdr:row>22</xdr:row>
      <xdr:rowOff>85725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295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257175</xdr:colOff>
      <xdr:row>23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495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23</xdr:col>
      <xdr:colOff>285750</xdr:colOff>
      <xdr:row>23</xdr:row>
      <xdr:rowOff>85725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495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257175</xdr:colOff>
      <xdr:row>24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695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23</xdr:row>
      <xdr:rowOff>0</xdr:rowOff>
    </xdr:from>
    <xdr:to>
      <xdr:col>23</xdr:col>
      <xdr:colOff>285750</xdr:colOff>
      <xdr:row>24</xdr:row>
      <xdr:rowOff>85725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695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228600</xdr:colOff>
      <xdr:row>25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8958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23</xdr:col>
      <xdr:colOff>285750</xdr:colOff>
      <xdr:row>25</xdr:row>
      <xdr:rowOff>85725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895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257175</xdr:colOff>
      <xdr:row>26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095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285750</xdr:colOff>
      <xdr:row>26</xdr:row>
      <xdr:rowOff>85725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095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257175</xdr:colOff>
      <xdr:row>27</xdr:row>
      <xdr:rowOff>28575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295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26</xdr:row>
      <xdr:rowOff>0</xdr:rowOff>
    </xdr:from>
    <xdr:to>
      <xdr:col>23</xdr:col>
      <xdr:colOff>285750</xdr:colOff>
      <xdr:row>27</xdr:row>
      <xdr:rowOff>85725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295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257175</xdr:colOff>
      <xdr:row>28</xdr:row>
      <xdr:rowOff>28575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495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285750</xdr:colOff>
      <xdr:row>28</xdr:row>
      <xdr:rowOff>85725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49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257175</xdr:colOff>
      <xdr:row>29</xdr:row>
      <xdr:rowOff>28575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695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228600</xdr:colOff>
      <xdr:row>2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952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285750</xdr:colOff>
      <xdr:row>2</xdr:row>
      <xdr:rowOff>85725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952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228600</xdr:colOff>
      <xdr:row>3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953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285750</xdr:colOff>
      <xdr:row>3</xdr:row>
      <xdr:rowOff>85725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228600</xdr:colOff>
      <xdr:row>4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6953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285750</xdr:colOff>
      <xdr:row>4</xdr:row>
      <xdr:rowOff>85725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695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228600</xdr:colOff>
      <xdr:row>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8953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285750</xdr:colOff>
      <xdr:row>5</xdr:row>
      <xdr:rowOff>85725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895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228600</xdr:colOff>
      <xdr:row>6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0953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285750</xdr:colOff>
      <xdr:row>6</xdr:row>
      <xdr:rowOff>85725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09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228600</xdr:colOff>
      <xdr:row>7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2954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285750</xdr:colOff>
      <xdr:row>7</xdr:row>
      <xdr:rowOff>85725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295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228600</xdr:colOff>
      <xdr:row>8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4954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285750</xdr:colOff>
      <xdr:row>8</xdr:row>
      <xdr:rowOff>85725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495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228600</xdr:colOff>
      <xdr:row>9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6954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285750</xdr:colOff>
      <xdr:row>9</xdr:row>
      <xdr:rowOff>85725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695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228600</xdr:colOff>
      <xdr:row>10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18954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285750</xdr:colOff>
      <xdr:row>10</xdr:row>
      <xdr:rowOff>85725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895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228600</xdr:colOff>
      <xdr:row>11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0955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23</xdr:col>
      <xdr:colOff>285750</xdr:colOff>
      <xdr:row>11</xdr:row>
      <xdr:rowOff>85725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095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228600</xdr:colOff>
      <xdr:row>12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2955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285750</xdr:colOff>
      <xdr:row>12</xdr:row>
      <xdr:rowOff>85725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295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228600</xdr:colOff>
      <xdr:row>13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4955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285750</xdr:colOff>
      <xdr:row>13</xdr:row>
      <xdr:rowOff>85725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495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228600</xdr:colOff>
      <xdr:row>14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6955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285750</xdr:colOff>
      <xdr:row>14</xdr:row>
      <xdr:rowOff>85725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695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228600</xdr:colOff>
      <xdr:row>15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28956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285750</xdr:colOff>
      <xdr:row>15</xdr:row>
      <xdr:rowOff>85725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895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228600</xdr:colOff>
      <xdr:row>16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0956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285750</xdr:colOff>
      <xdr:row>16</xdr:row>
      <xdr:rowOff>85725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095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228600</xdr:colOff>
      <xdr:row>17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2956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285750</xdr:colOff>
      <xdr:row>17</xdr:row>
      <xdr:rowOff>85725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295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228600</xdr:colOff>
      <xdr:row>18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4956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285750</xdr:colOff>
      <xdr:row>18</xdr:row>
      <xdr:rowOff>85725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495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228600</xdr:colOff>
      <xdr:row>19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6957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285750</xdr:colOff>
      <xdr:row>19</xdr:row>
      <xdr:rowOff>85725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69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228600</xdr:colOff>
      <xdr:row>20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38957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285750</xdr:colOff>
      <xdr:row>20</xdr:row>
      <xdr:rowOff>85725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89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228600</xdr:colOff>
      <xdr:row>21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0957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285750</xdr:colOff>
      <xdr:row>21</xdr:row>
      <xdr:rowOff>85725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095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228600</xdr:colOff>
      <xdr:row>22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2957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285750</xdr:colOff>
      <xdr:row>22</xdr:row>
      <xdr:rowOff>85725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295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228600</xdr:colOff>
      <xdr:row>23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49580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23</xdr:col>
      <xdr:colOff>285750</xdr:colOff>
      <xdr:row>23</xdr:row>
      <xdr:rowOff>85725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495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228600</xdr:colOff>
      <xdr:row>24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69582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23</xdr:row>
      <xdr:rowOff>0</xdr:rowOff>
    </xdr:from>
    <xdr:to>
      <xdr:col>23</xdr:col>
      <xdr:colOff>285750</xdr:colOff>
      <xdr:row>24</xdr:row>
      <xdr:rowOff>85725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695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228600</xdr:colOff>
      <xdr:row>25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48800" y="4895850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257175</xdr:colOff>
      <xdr:row>2</xdr:row>
      <xdr:rowOff>28575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95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23</xdr:col>
      <xdr:colOff>285750</xdr:colOff>
      <xdr:row>2</xdr:row>
      <xdr:rowOff>85725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952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257175</xdr:colOff>
      <xdr:row>3</xdr:row>
      <xdr:rowOff>28575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95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23</xdr:col>
      <xdr:colOff>285750</xdr:colOff>
      <xdr:row>3</xdr:row>
      <xdr:rowOff>85725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953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257175</xdr:colOff>
      <xdr:row>4</xdr:row>
      <xdr:rowOff>28575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695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285750</xdr:colOff>
      <xdr:row>4</xdr:row>
      <xdr:rowOff>85725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695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257175</xdr:colOff>
      <xdr:row>5</xdr:row>
      <xdr:rowOff>28575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895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23</xdr:col>
      <xdr:colOff>285750</xdr:colOff>
      <xdr:row>5</xdr:row>
      <xdr:rowOff>85725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895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257175</xdr:colOff>
      <xdr:row>6</xdr:row>
      <xdr:rowOff>28575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095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0</xdr:rowOff>
    </xdr:from>
    <xdr:to>
      <xdr:col>23</xdr:col>
      <xdr:colOff>285750</xdr:colOff>
      <xdr:row>6</xdr:row>
      <xdr:rowOff>85725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09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257175</xdr:colOff>
      <xdr:row>7</xdr:row>
      <xdr:rowOff>28575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295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6</xdr:row>
      <xdr:rowOff>0</xdr:rowOff>
    </xdr:from>
    <xdr:to>
      <xdr:col>23</xdr:col>
      <xdr:colOff>285750</xdr:colOff>
      <xdr:row>7</xdr:row>
      <xdr:rowOff>85725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295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257175</xdr:colOff>
      <xdr:row>8</xdr:row>
      <xdr:rowOff>28575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495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285750</xdr:colOff>
      <xdr:row>8</xdr:row>
      <xdr:rowOff>85725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4954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257175</xdr:colOff>
      <xdr:row>9</xdr:row>
      <xdr:rowOff>28575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695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8</xdr:row>
      <xdr:rowOff>0</xdr:rowOff>
    </xdr:from>
    <xdr:to>
      <xdr:col>23</xdr:col>
      <xdr:colOff>285750</xdr:colOff>
      <xdr:row>9</xdr:row>
      <xdr:rowOff>85725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6954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257175</xdr:colOff>
      <xdr:row>10</xdr:row>
      <xdr:rowOff>28575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1895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285750</xdr:colOff>
      <xdr:row>10</xdr:row>
      <xdr:rowOff>85725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1895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257175</xdr:colOff>
      <xdr:row>11</xdr:row>
      <xdr:rowOff>28575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095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10</xdr:row>
      <xdr:rowOff>0</xdr:rowOff>
    </xdr:from>
    <xdr:to>
      <xdr:col>23</xdr:col>
      <xdr:colOff>285750</xdr:colOff>
      <xdr:row>11</xdr:row>
      <xdr:rowOff>85725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0955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257175</xdr:colOff>
      <xdr:row>12</xdr:row>
      <xdr:rowOff>28575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295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11</xdr:row>
      <xdr:rowOff>0</xdr:rowOff>
    </xdr:from>
    <xdr:to>
      <xdr:col>23</xdr:col>
      <xdr:colOff>285750</xdr:colOff>
      <xdr:row>12</xdr:row>
      <xdr:rowOff>85725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295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257175</xdr:colOff>
      <xdr:row>13</xdr:row>
      <xdr:rowOff>28575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495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12</xdr:row>
      <xdr:rowOff>0</xdr:rowOff>
    </xdr:from>
    <xdr:to>
      <xdr:col>23</xdr:col>
      <xdr:colOff>285750</xdr:colOff>
      <xdr:row>13</xdr:row>
      <xdr:rowOff>85725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495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257175</xdr:colOff>
      <xdr:row>14</xdr:row>
      <xdr:rowOff>28575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695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13</xdr:row>
      <xdr:rowOff>0</xdr:rowOff>
    </xdr:from>
    <xdr:to>
      <xdr:col>23</xdr:col>
      <xdr:colOff>285750</xdr:colOff>
      <xdr:row>14</xdr:row>
      <xdr:rowOff>85725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695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257175</xdr:colOff>
      <xdr:row>15</xdr:row>
      <xdr:rowOff>28575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2895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0</xdr:rowOff>
    </xdr:from>
    <xdr:to>
      <xdr:col>23</xdr:col>
      <xdr:colOff>285750</xdr:colOff>
      <xdr:row>15</xdr:row>
      <xdr:rowOff>85725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28956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257175</xdr:colOff>
      <xdr:row>16</xdr:row>
      <xdr:rowOff>28575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095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23</xdr:col>
      <xdr:colOff>285750</xdr:colOff>
      <xdr:row>16</xdr:row>
      <xdr:rowOff>85725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0956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257175</xdr:colOff>
      <xdr:row>17</xdr:row>
      <xdr:rowOff>28575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295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16</xdr:row>
      <xdr:rowOff>0</xdr:rowOff>
    </xdr:from>
    <xdr:to>
      <xdr:col>23</xdr:col>
      <xdr:colOff>285750</xdr:colOff>
      <xdr:row>17</xdr:row>
      <xdr:rowOff>85725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295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257175</xdr:colOff>
      <xdr:row>18</xdr:row>
      <xdr:rowOff>28575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495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285750</xdr:colOff>
      <xdr:row>18</xdr:row>
      <xdr:rowOff>85725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4956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257175</xdr:colOff>
      <xdr:row>19</xdr:row>
      <xdr:rowOff>28575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695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285750</xdr:colOff>
      <xdr:row>19</xdr:row>
      <xdr:rowOff>85725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69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257175</xdr:colOff>
      <xdr:row>20</xdr:row>
      <xdr:rowOff>28575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3895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19</xdr:row>
      <xdr:rowOff>0</xdr:rowOff>
    </xdr:from>
    <xdr:to>
      <xdr:col>23</xdr:col>
      <xdr:colOff>285750</xdr:colOff>
      <xdr:row>20</xdr:row>
      <xdr:rowOff>85725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3895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257175</xdr:colOff>
      <xdr:row>21</xdr:row>
      <xdr:rowOff>28575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095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285750</xdr:colOff>
      <xdr:row>21</xdr:row>
      <xdr:rowOff>85725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0957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257175</xdr:colOff>
      <xdr:row>22</xdr:row>
      <xdr:rowOff>28575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295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21</xdr:row>
      <xdr:rowOff>0</xdr:rowOff>
    </xdr:from>
    <xdr:to>
      <xdr:col>23</xdr:col>
      <xdr:colOff>285750</xdr:colOff>
      <xdr:row>22</xdr:row>
      <xdr:rowOff>85725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295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257175</xdr:colOff>
      <xdr:row>23</xdr:row>
      <xdr:rowOff>28575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495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23</xdr:col>
      <xdr:colOff>285750</xdr:colOff>
      <xdr:row>23</xdr:row>
      <xdr:rowOff>85725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4958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257175</xdr:colOff>
      <xdr:row>24</xdr:row>
      <xdr:rowOff>28575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695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23</xdr:row>
      <xdr:rowOff>0</xdr:rowOff>
    </xdr:from>
    <xdr:to>
      <xdr:col>23</xdr:col>
      <xdr:colOff>285750</xdr:colOff>
      <xdr:row>24</xdr:row>
      <xdr:rowOff>85725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695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257175</xdr:colOff>
      <xdr:row>25</xdr:row>
      <xdr:rowOff>28575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4895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23</xdr:col>
      <xdr:colOff>285750</xdr:colOff>
      <xdr:row>25</xdr:row>
      <xdr:rowOff>85725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4895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257175</xdr:colOff>
      <xdr:row>26</xdr:row>
      <xdr:rowOff>28575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095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25</xdr:row>
      <xdr:rowOff>0</xdr:rowOff>
    </xdr:from>
    <xdr:to>
      <xdr:col>23</xdr:col>
      <xdr:colOff>285750</xdr:colOff>
      <xdr:row>26</xdr:row>
      <xdr:rowOff>85725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095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257175</xdr:colOff>
      <xdr:row>27</xdr:row>
      <xdr:rowOff>28575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295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26</xdr:row>
      <xdr:rowOff>0</xdr:rowOff>
    </xdr:from>
    <xdr:to>
      <xdr:col>23</xdr:col>
      <xdr:colOff>285750</xdr:colOff>
      <xdr:row>27</xdr:row>
      <xdr:rowOff>85725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295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257175</xdr:colOff>
      <xdr:row>28</xdr:row>
      <xdr:rowOff>28575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495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23</xdr:col>
      <xdr:colOff>285750</xdr:colOff>
      <xdr:row>28</xdr:row>
      <xdr:rowOff>85725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549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257175</xdr:colOff>
      <xdr:row>29</xdr:row>
      <xdr:rowOff>28575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5695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781050</xdr:colOff>
      <xdr:row>7</xdr:row>
      <xdr:rowOff>0</xdr:rowOff>
    </xdr:from>
    <xdr:ext cx="723900" cy="2466975"/>
    <xdr:sp>
      <xdr:nvSpPr>
        <xdr:cNvPr id="1" name="1 Metin kutusu"/>
        <xdr:cNvSpPr txBox="1">
          <a:spLocks noChangeArrowheads="1"/>
        </xdr:cNvSpPr>
      </xdr:nvSpPr>
      <xdr:spPr>
        <a:xfrm>
          <a:off x="1609725" y="733425"/>
          <a:ext cx="723900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4</xdr:row>
      <xdr:rowOff>209550</xdr:rowOff>
    </xdr:from>
    <xdr:ext cx="571500" cy="1990725"/>
    <xdr:sp>
      <xdr:nvSpPr>
        <xdr:cNvPr id="1" name="1 Metin kutusu"/>
        <xdr:cNvSpPr txBox="1">
          <a:spLocks noChangeArrowheads="1"/>
        </xdr:cNvSpPr>
      </xdr:nvSpPr>
      <xdr:spPr>
        <a:xfrm>
          <a:off x="1733550" y="419100"/>
          <a:ext cx="571500" cy="19907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7</xdr:row>
      <xdr:rowOff>0</xdr:rowOff>
    </xdr:from>
    <xdr:ext cx="542925" cy="2466975"/>
    <xdr:sp>
      <xdr:nvSpPr>
        <xdr:cNvPr id="1" name="1 Metin kutusu"/>
        <xdr:cNvSpPr txBox="1">
          <a:spLocks noChangeArrowheads="1"/>
        </xdr:cNvSpPr>
      </xdr:nvSpPr>
      <xdr:spPr>
        <a:xfrm>
          <a:off x="1733550" y="723900"/>
          <a:ext cx="542925" cy="2466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857250</xdr:colOff>
      <xdr:row>7</xdr:row>
      <xdr:rowOff>19050</xdr:rowOff>
    </xdr:from>
    <xdr:ext cx="542925" cy="2457450"/>
    <xdr:sp>
      <xdr:nvSpPr>
        <xdr:cNvPr id="1" name="1 Metin kutusu"/>
        <xdr:cNvSpPr txBox="1">
          <a:spLocks noChangeArrowheads="1"/>
        </xdr:cNvSpPr>
      </xdr:nvSpPr>
      <xdr:spPr>
        <a:xfrm>
          <a:off x="1685925" y="742950"/>
          <a:ext cx="542925" cy="2457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GÖZLENECEK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ÖĞRENCİ KAZANIMLARI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performans2!Z11</f>
        <v>0</v>
      </c>
      <c r="E5" s="10" t="str">
        <f>IF(D5=100,"4",IF(D5&gt;80,"4",IF(D5&gt;60,"3",IF(D5&gt;40,"2",IF(D5&gt;20,"1",IF(D5&gt;0,0," "))))))</f>
        <v> </v>
      </c>
      <c r="F5" s="10" t="b">
        <f>IF(D5=100,20,IF(D5&gt;80,D5-80,IF(D5&gt;60,D5-60,IF(D5&gt;40,D5-40,IF(D5&gt;20,D5-20,IF(D5&gt;0,D5-0))))))</f>
        <v>0</v>
      </c>
      <c r="G5" s="10"/>
      <c r="H5" s="10" t="str">
        <f>IF(F5-0&gt;0,E5+1,E5)</f>
        <v> </v>
      </c>
      <c r="I5" s="10" t="str">
        <f>IF(F5-1&gt;0,E5+1,E5)</f>
        <v> </v>
      </c>
      <c r="J5" s="10" t="str">
        <f>IF(F5-2&gt;0,E5+1,E5)</f>
        <v> </v>
      </c>
      <c r="K5" s="10" t="str">
        <f>IF(F5-13&gt;0,E5+1,E5)</f>
        <v> </v>
      </c>
      <c r="L5" s="10" t="str">
        <f>IF(F5-4&gt;0,E5+1,E5)</f>
        <v> </v>
      </c>
      <c r="N5" s="10" t="str">
        <f>IF(F5-17&gt;0,E5+1,E5)</f>
        <v> </v>
      </c>
      <c r="O5" s="10" t="str">
        <f>IF(F5-6&gt;0,E5+1,E5)</f>
        <v> </v>
      </c>
      <c r="P5" s="10" t="str">
        <f>IF(F5-7&gt;0,E5+1,E5)</f>
        <v> </v>
      </c>
      <c r="Q5" s="10" t="str">
        <f>IF(F5-8&gt;0,E5+1,E5)</f>
        <v> </v>
      </c>
      <c r="R5" s="10" t="str">
        <f>IF(F5-9&gt;0,E5+1,E5)</f>
        <v> </v>
      </c>
      <c r="S5" s="10" t="str">
        <f>IF(F5-10&gt;0,E5+1,E5)</f>
        <v> </v>
      </c>
      <c r="T5" s="10" t="str">
        <f>IF(F5-19&gt;0,E5+1,E5)</f>
        <v> </v>
      </c>
      <c r="U5" s="10" t="str">
        <f>IF(F5-12&gt;0,E5+1,E5)</f>
        <v> </v>
      </c>
      <c r="V5" s="10" t="str">
        <f>IF(F5-3&gt;0,E5+1,E5)</f>
        <v> </v>
      </c>
      <c r="W5" s="10" t="str">
        <f>IF(F5-14&gt;0,E5+1,E5)</f>
        <v> </v>
      </c>
      <c r="Y5" s="10" t="str">
        <f>IF(F5-15&gt;0,E5+1,E5)</f>
        <v> </v>
      </c>
      <c r="Z5" s="10" t="str">
        <f>IF(F5-16&gt;0,E5+1,E5)</f>
        <v> </v>
      </c>
      <c r="AA5" s="10" t="str">
        <f>IF(F5-5&gt;0,E5+1,E5)</f>
        <v> </v>
      </c>
      <c r="AB5" s="10" t="str">
        <f>IF(F5-18&gt;0,E5+1,E5)</f>
        <v> </v>
      </c>
      <c r="AC5" s="10" t="str">
        <f>IF(F5-11&gt;0,E5+1,E5)</f>
        <v> </v>
      </c>
    </row>
    <row r="6" spans="4:29" ht="15">
      <c r="D6" s="10">
        <f>performans2!Z12</f>
        <v>0</v>
      </c>
      <c r="E6" s="10" t="str">
        <f aca="true" t="shared" si="0" ref="E6:E69">IF(D6=100,"4",IF(D6&gt;80,"4",IF(D6&gt;60,"3",IF(D6&gt;40,"2",IF(D6&gt;20,"1",IF(D6&gt;0,0," "))))))</f>
        <v> </v>
      </c>
      <c r="F6" s="10" t="b">
        <f aca="true" t="shared" si="1" ref="F6:F69">IF(D6=100,20,IF(D6&gt;80,D6-80,IF(D6&gt;60,D6-60,IF(D6&gt;40,D6-40,IF(D6&gt;20,D6-20,IF(D6&gt;0,D6-0))))))</f>
        <v>0</v>
      </c>
      <c r="G6" s="10"/>
      <c r="H6" s="10" t="str">
        <f aca="true" t="shared" si="2" ref="H6:H69">IF(F6-0&gt;0,E6+1,E6)</f>
        <v> </v>
      </c>
      <c r="I6" s="10" t="str">
        <f aca="true" t="shared" si="3" ref="I6:I69">IF(F6-1&gt;0,E6+1,E6)</f>
        <v> </v>
      </c>
      <c r="J6" s="10" t="str">
        <f aca="true" t="shared" si="4" ref="J6:J69">IF(F6-2&gt;0,E6+1,E6)</f>
        <v> </v>
      </c>
      <c r="K6" s="10" t="str">
        <f aca="true" t="shared" si="5" ref="K6:K69">IF(F6-13&gt;0,E6+1,E6)</f>
        <v> </v>
      </c>
      <c r="L6" s="10" t="str">
        <f aca="true" t="shared" si="6" ref="L6:L69">IF(F6-4&gt;0,E6+1,E6)</f>
        <v> </v>
      </c>
      <c r="N6" s="10" t="str">
        <f aca="true" t="shared" si="7" ref="N6:N69">IF(F6-17&gt;0,E6+1,E6)</f>
        <v> </v>
      </c>
      <c r="O6" s="10" t="str">
        <f aca="true" t="shared" si="8" ref="O6:O69">IF(F6-6&gt;0,E6+1,E6)</f>
        <v> </v>
      </c>
      <c r="P6" s="10" t="str">
        <f aca="true" t="shared" si="9" ref="P6:P69">IF(F6-7&gt;0,E6+1,E6)</f>
        <v> </v>
      </c>
      <c r="Q6" s="10" t="str">
        <f aca="true" t="shared" si="10" ref="Q6:Q69">IF(F6-8&gt;0,E6+1,E6)</f>
        <v> </v>
      </c>
      <c r="R6" s="10" t="str">
        <f aca="true" t="shared" si="11" ref="R6:R69">IF(F6-9&gt;0,E6+1,E6)</f>
        <v> </v>
      </c>
      <c r="S6" s="10" t="str">
        <f aca="true" t="shared" si="12" ref="S6:S69">IF(F6-10&gt;0,E6+1,E6)</f>
        <v> </v>
      </c>
      <c r="T6" s="10" t="str">
        <f aca="true" t="shared" si="13" ref="T6:T69">IF(F6-19&gt;0,E6+1,E6)</f>
        <v> </v>
      </c>
      <c r="U6" s="10" t="str">
        <f aca="true" t="shared" si="14" ref="U6:U69">IF(F6-12&gt;0,E6+1,E6)</f>
        <v> </v>
      </c>
      <c r="V6" s="10" t="str">
        <f aca="true" t="shared" si="15" ref="V6:V69">IF(F6-3&gt;0,E6+1,E6)</f>
        <v> </v>
      </c>
      <c r="W6" s="10" t="str">
        <f aca="true" t="shared" si="16" ref="W6:W69">IF(F6-14&gt;0,E6+1,E6)</f>
        <v> </v>
      </c>
      <c r="Y6" s="10" t="str">
        <f aca="true" t="shared" si="17" ref="Y6:Y69">IF(F6-15&gt;0,E6+1,E6)</f>
        <v> </v>
      </c>
      <c r="Z6" s="10" t="str">
        <f aca="true" t="shared" si="18" ref="Z6:Z69">IF(F6-16&gt;0,E6+1,E6)</f>
        <v> </v>
      </c>
      <c r="AA6" s="10" t="str">
        <f aca="true" t="shared" si="19" ref="AA6:AA69">IF(F6-5&gt;0,E6+1,E6)</f>
        <v> </v>
      </c>
      <c r="AB6" s="10" t="str">
        <f aca="true" t="shared" si="20" ref="AB6:AB69">IF(F6-18&gt;0,E6+1,E6)</f>
        <v> </v>
      </c>
      <c r="AC6" s="10" t="str">
        <f aca="true" t="shared" si="21" ref="AC6:AC69">IF(F6-11&gt;0,E6+1,E6)</f>
        <v> </v>
      </c>
    </row>
    <row r="7" spans="4:29" ht="15">
      <c r="D7" s="10">
        <f>performans2!Z13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performans2!Z14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performans2!Z15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performans2!Z16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performans2!Z17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performans2!Z18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performans2!Z19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performans2!Z20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performans2!Z21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performans2!Z22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performans2!Z23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performans2!Z24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performans2!Z25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performans2!Z26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performans2!Z27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performans2!Z28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performans2!Z29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performans2!Z30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performans2!Z31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performans2!Z32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performans2!Z33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performans2!Z34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performans2!Z35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performans2!Z36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performans2!Z37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performans2!Z38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performans2!Z39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performans2!Z40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performans2!Z41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performans2!Z42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performans2!Z43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performans2!Z44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performans2!Z45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performans2!Z46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performans2!Z47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performans2!Z48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performans2!Z49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performans2!Z50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performans2!Z51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performans2!Z52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performans2!Z53</f>
        <v>0</v>
      </c>
      <c r="E47" s="10" t="str">
        <f t="shared" si="0"/>
        <v> </v>
      </c>
      <c r="F47" s="10" t="b">
        <f t="shared" si="1"/>
        <v>0</v>
      </c>
      <c r="G47" s="10"/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performans2!Z54</f>
        <v>0</v>
      </c>
      <c r="E48" s="10" t="str">
        <f t="shared" si="0"/>
        <v> </v>
      </c>
      <c r="F48" s="10" t="b">
        <f t="shared" si="1"/>
        <v>0</v>
      </c>
      <c r="G48" s="10"/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performans2!Z55</f>
        <v>0</v>
      </c>
      <c r="E49" s="10" t="str">
        <f t="shared" si="0"/>
        <v> </v>
      </c>
      <c r="F49" s="10" t="b">
        <f t="shared" si="1"/>
        <v>0</v>
      </c>
      <c r="G49" s="10"/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performans2!Z56</f>
        <v>0</v>
      </c>
      <c r="E50" s="10" t="str">
        <f t="shared" si="0"/>
        <v> </v>
      </c>
      <c r="F50" s="10" t="b">
        <f t="shared" si="1"/>
        <v>0</v>
      </c>
      <c r="G50" s="10"/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performans2!Z57</f>
        <v>0</v>
      </c>
      <c r="E51" s="10" t="str">
        <f t="shared" si="0"/>
        <v> </v>
      </c>
      <c r="F51" s="10" t="b">
        <f t="shared" si="1"/>
        <v>0</v>
      </c>
      <c r="G51" s="10"/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performans2!Z58</f>
        <v>0</v>
      </c>
      <c r="E52" s="10" t="str">
        <f t="shared" si="0"/>
        <v> </v>
      </c>
      <c r="F52" s="10" t="b">
        <f t="shared" si="1"/>
        <v>0</v>
      </c>
      <c r="G52" s="10"/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performans2!Z59</f>
        <v>0</v>
      </c>
      <c r="E53" s="10" t="str">
        <f t="shared" si="0"/>
        <v> </v>
      </c>
      <c r="F53" s="10" t="b">
        <f t="shared" si="1"/>
        <v>0</v>
      </c>
      <c r="G53" s="10"/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performans2!Z60</f>
        <v>0</v>
      </c>
      <c r="E54" s="10" t="str">
        <f t="shared" si="0"/>
        <v> </v>
      </c>
      <c r="F54" s="10" t="b">
        <f t="shared" si="1"/>
        <v>0</v>
      </c>
      <c r="G54" s="10"/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performans2!Z61</f>
        <v>0</v>
      </c>
      <c r="E55" s="10" t="str">
        <f t="shared" si="0"/>
        <v> </v>
      </c>
      <c r="F55" s="10" t="b">
        <f t="shared" si="1"/>
        <v>0</v>
      </c>
      <c r="G55" s="10"/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performans2!Z62</f>
        <v>0</v>
      </c>
      <c r="E56" s="10" t="str">
        <f t="shared" si="0"/>
        <v> </v>
      </c>
      <c r="F56" s="10" t="b">
        <f t="shared" si="1"/>
        <v>0</v>
      </c>
      <c r="G56" s="10"/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performans2!Z63</f>
        <v>0</v>
      </c>
      <c r="E57" s="10" t="str">
        <f t="shared" si="0"/>
        <v> </v>
      </c>
      <c r="F57" s="10" t="b">
        <f t="shared" si="1"/>
        <v>0</v>
      </c>
      <c r="G57" s="10"/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performans2!Z64</f>
        <v>0</v>
      </c>
      <c r="E58" s="10" t="str">
        <f t="shared" si="0"/>
        <v> </v>
      </c>
      <c r="F58" s="10" t="b">
        <f t="shared" si="1"/>
        <v>0</v>
      </c>
      <c r="G58" s="10"/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performans2!Z65</f>
        <v>0</v>
      </c>
      <c r="E59" s="10" t="str">
        <f t="shared" si="0"/>
        <v> </v>
      </c>
      <c r="F59" s="10" t="b">
        <f t="shared" si="1"/>
        <v>0</v>
      </c>
      <c r="G59" s="10"/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performans2!Z66</f>
        <v>0</v>
      </c>
      <c r="E60" s="10" t="str">
        <f t="shared" si="0"/>
        <v> </v>
      </c>
      <c r="F60" s="10" t="b">
        <f t="shared" si="1"/>
        <v>0</v>
      </c>
      <c r="G60" s="10"/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performans2!Z67</f>
        <v>0</v>
      </c>
      <c r="E61" s="10" t="str">
        <f t="shared" si="0"/>
        <v> </v>
      </c>
      <c r="F61" s="10" t="b">
        <f t="shared" si="1"/>
        <v>0</v>
      </c>
      <c r="G61" s="10"/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performans2!Z68</f>
        <v>0</v>
      </c>
      <c r="E62" s="10" t="str">
        <f t="shared" si="0"/>
        <v> </v>
      </c>
      <c r="F62" s="10" t="b">
        <f t="shared" si="1"/>
        <v>0</v>
      </c>
      <c r="G62" s="10"/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performans2!Z69</f>
        <v>0</v>
      </c>
      <c r="E63" s="10" t="str">
        <f t="shared" si="0"/>
        <v> </v>
      </c>
      <c r="F63" s="10" t="b">
        <f t="shared" si="1"/>
        <v>0</v>
      </c>
      <c r="G63" s="10"/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performans2!Z70</f>
        <v>0</v>
      </c>
      <c r="E64" s="10" t="str">
        <f t="shared" si="0"/>
        <v> </v>
      </c>
      <c r="F64" s="10" t="b">
        <f t="shared" si="1"/>
        <v>0</v>
      </c>
      <c r="G64" s="10"/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performans2!Z71</f>
        <v>0</v>
      </c>
      <c r="E65" s="10" t="str">
        <f t="shared" si="0"/>
        <v> </v>
      </c>
      <c r="F65" s="10" t="b">
        <f t="shared" si="1"/>
        <v>0</v>
      </c>
      <c r="G65" s="10"/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performans2!Z72</f>
        <v>0</v>
      </c>
      <c r="E66" s="10" t="str">
        <f t="shared" si="0"/>
        <v> </v>
      </c>
      <c r="F66" s="10" t="b">
        <f t="shared" si="1"/>
        <v>0</v>
      </c>
      <c r="G66" s="10"/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performans2!Z73</f>
        <v>0</v>
      </c>
      <c r="E67" s="10" t="str">
        <f t="shared" si="0"/>
        <v> </v>
      </c>
      <c r="F67" s="10" t="b">
        <f t="shared" si="1"/>
        <v>0</v>
      </c>
      <c r="G67" s="10"/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performans2!Z74</f>
        <v>0</v>
      </c>
      <c r="E68" s="10" t="str">
        <f t="shared" si="0"/>
        <v> </v>
      </c>
      <c r="F68" s="10" t="b">
        <f t="shared" si="1"/>
        <v>0</v>
      </c>
      <c r="G68" s="10"/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performans2!Z75</f>
        <v>0</v>
      </c>
      <c r="E69" s="10" t="str">
        <f t="shared" si="0"/>
        <v> </v>
      </c>
      <c r="F69" s="10" t="b">
        <f t="shared" si="1"/>
        <v>0</v>
      </c>
      <c r="G69" s="10"/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performans2!Z76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G70" s="10"/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S70" s="10" t="str">
        <f aca="true" t="shared" si="34" ref="S70:S75">IF(F70-10&gt;0,E70+1,E70)</f>
        <v> </v>
      </c>
      <c r="T70" s="10" t="str">
        <f aca="true" t="shared" si="35" ref="T70:T75">IF(F70-19&gt;0,E70+1,E70)</f>
        <v> </v>
      </c>
      <c r="U70" s="10" t="str">
        <f aca="true" t="shared" si="36" ref="U70:U75">IF(F70-12&gt;0,E70+1,E70)</f>
        <v> </v>
      </c>
      <c r="V70" s="10" t="str">
        <f aca="true" t="shared" si="37" ref="V70:V75">IF(F70-3&gt;0,E70+1,E70)</f>
        <v> </v>
      </c>
      <c r="W70" s="10" t="str">
        <f aca="true" t="shared" si="38" ref="W70:W75">IF(F70-14&gt;0,E70+1,E70)</f>
        <v> </v>
      </c>
      <c r="Y70" s="10" t="str">
        <f aca="true" t="shared" si="39" ref="Y70:Y75">IF(F70-15&gt;0,E70+1,E70)</f>
        <v> </v>
      </c>
      <c r="Z70" s="10" t="str">
        <f aca="true" t="shared" si="40" ref="Z70:Z75">IF(F70-16&gt;0,E70+1,E70)</f>
        <v> </v>
      </c>
      <c r="AA70" s="10" t="str">
        <f aca="true" t="shared" si="41" ref="AA70:AA75">IF(F70-5&gt;0,E70+1,E70)</f>
        <v> </v>
      </c>
      <c r="AB70" s="10" t="str">
        <f aca="true" t="shared" si="42" ref="AB70:AB75">IF(F70-18&gt;0,E70+1,E70)</f>
        <v> </v>
      </c>
      <c r="AC70" s="10" t="str">
        <f aca="true" t="shared" si="43" ref="AC70:AC75">IF(F70-11&gt;0,E70+1,E70)</f>
        <v> </v>
      </c>
    </row>
    <row r="71" spans="4:29" ht="15">
      <c r="D71" s="10">
        <f>performans2!Z77</f>
        <v>0</v>
      </c>
      <c r="E71" s="10" t="str">
        <f t="shared" si="22"/>
        <v> </v>
      </c>
      <c r="F71" s="10" t="b">
        <f t="shared" si="23"/>
        <v>0</v>
      </c>
      <c r="G71" s="10"/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performans2!Z78</f>
        <v>0</v>
      </c>
      <c r="E72" s="10" t="str">
        <f t="shared" si="22"/>
        <v> </v>
      </c>
      <c r="F72" s="10" t="b">
        <f t="shared" si="23"/>
        <v>0</v>
      </c>
      <c r="G72" s="10"/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performans2!Z79</f>
        <v>0</v>
      </c>
      <c r="E73" s="10" t="str">
        <f t="shared" si="22"/>
        <v> </v>
      </c>
      <c r="F73" s="10" t="b">
        <f t="shared" si="23"/>
        <v>0</v>
      </c>
      <c r="G73" s="10"/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performans2!Z80</f>
        <v>0</v>
      </c>
      <c r="E74" s="10" t="str">
        <f t="shared" si="22"/>
        <v> </v>
      </c>
      <c r="F74" s="10" t="b">
        <f t="shared" si="23"/>
        <v>0</v>
      </c>
      <c r="G74" s="10"/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performans2!Z81</f>
        <v>0</v>
      </c>
      <c r="E75" s="10" t="str">
        <f t="shared" si="22"/>
        <v> </v>
      </c>
      <c r="F75" s="10" t="b">
        <f t="shared" si="23"/>
        <v>0</v>
      </c>
      <c r="G75" s="10"/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"/>
  <dimension ref="A1:X29"/>
  <sheetViews>
    <sheetView zoomScale="89" zoomScaleNormal="89" zoomScalePageLayoutView="0" workbookViewId="0" topLeftCell="A1">
      <selection activeCell="P22" sqref="P22"/>
    </sheetView>
  </sheetViews>
  <sheetFormatPr defaultColWidth="9.140625" defaultRowHeight="15"/>
  <cols>
    <col min="1" max="1" width="7.421875" style="0" bestFit="1" customWidth="1"/>
    <col min="2" max="2" width="9.57421875" style="0" bestFit="1" customWidth="1"/>
    <col min="3" max="6" width="7.00390625" style="0" bestFit="1" customWidth="1"/>
    <col min="7" max="8" width="7.140625" style="0" bestFit="1" customWidth="1"/>
    <col min="9" max="9" width="4.421875" style="0" bestFit="1" customWidth="1"/>
    <col min="10" max="12" width="8.8515625" style="0" bestFit="1" customWidth="1"/>
    <col min="13" max="13" width="4.28125" style="0" bestFit="1" customWidth="1"/>
    <col min="14" max="18" width="6.7109375" style="0" bestFit="1" customWidth="1"/>
    <col min="19" max="19" width="4.28125" style="0" bestFit="1" customWidth="1"/>
    <col min="20" max="20" width="9.28125" style="0" bestFit="1" customWidth="1"/>
    <col min="21" max="21" width="5.57421875" style="0" bestFit="1" customWidth="1"/>
    <col min="22" max="22" width="4.8515625" style="0" bestFit="1" customWidth="1"/>
  </cols>
  <sheetData>
    <row r="1" spans="1:24" ht="23.25" thickBot="1">
      <c r="A1" s="5" t="s">
        <v>31</v>
      </c>
      <c r="B1" s="6" t="s">
        <v>0</v>
      </c>
      <c r="C1" s="6" t="s">
        <v>32</v>
      </c>
      <c r="D1" s="6" t="s">
        <v>33</v>
      </c>
      <c r="E1" s="6" t="s">
        <v>34</v>
      </c>
      <c r="F1" s="6" t="s">
        <v>35</v>
      </c>
      <c r="G1" s="6" t="s">
        <v>36</v>
      </c>
      <c r="H1" s="6" t="s">
        <v>37</v>
      </c>
      <c r="I1" s="6" t="s">
        <v>38</v>
      </c>
      <c r="J1" s="6" t="s">
        <v>39</v>
      </c>
      <c r="K1" s="6" t="s">
        <v>40</v>
      </c>
      <c r="L1" s="6" t="s">
        <v>41</v>
      </c>
      <c r="M1" s="6" t="s">
        <v>38</v>
      </c>
      <c r="N1" s="6" t="s">
        <v>42</v>
      </c>
      <c r="O1" s="6" t="s">
        <v>43</v>
      </c>
      <c r="P1" s="6" t="s">
        <v>44</v>
      </c>
      <c r="Q1" s="6" t="s">
        <v>45</v>
      </c>
      <c r="R1" s="6" t="s">
        <v>46</v>
      </c>
      <c r="S1" s="6" t="s">
        <v>38</v>
      </c>
      <c r="T1" s="6" t="s">
        <v>47</v>
      </c>
      <c r="U1" s="6" t="s">
        <v>102</v>
      </c>
      <c r="V1" s="6" t="s">
        <v>48</v>
      </c>
      <c r="W1" s="6" t="s">
        <v>49</v>
      </c>
      <c r="X1" s="7"/>
    </row>
    <row r="2" spans="1:24" ht="15.75" thickBot="1">
      <c r="A2" s="8"/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3"/>
      <c r="N2" s="2"/>
      <c r="O2" s="2"/>
      <c r="P2" s="2"/>
      <c r="Q2" s="2"/>
      <c r="R2" s="2"/>
      <c r="S2" s="3"/>
      <c r="T2" s="3"/>
      <c r="U2" s="45"/>
      <c r="V2" s="4"/>
      <c r="W2" s="4">
        <v>2</v>
      </c>
      <c r="X2" s="54"/>
    </row>
    <row r="3" spans="1:24" ht="15.75" thickBot="1">
      <c r="A3" s="8"/>
      <c r="B3" s="1"/>
      <c r="C3" s="2"/>
      <c r="D3" s="2"/>
      <c r="E3" s="2"/>
      <c r="F3" s="2"/>
      <c r="G3" s="2"/>
      <c r="H3" s="2"/>
      <c r="I3" s="3"/>
      <c r="J3" s="2"/>
      <c r="K3" s="2"/>
      <c r="L3" s="2"/>
      <c r="M3" s="3"/>
      <c r="N3" s="2"/>
      <c r="O3" s="2"/>
      <c r="P3" s="2"/>
      <c r="Q3" s="2"/>
      <c r="R3" s="2"/>
      <c r="S3" s="3"/>
      <c r="T3" s="3"/>
      <c r="U3" s="45"/>
      <c r="V3" s="4"/>
      <c r="W3" s="4">
        <v>1</v>
      </c>
      <c r="X3" s="54"/>
    </row>
    <row r="4" spans="1:24" ht="15.75" thickBot="1">
      <c r="A4" s="8"/>
      <c r="B4" s="1"/>
      <c r="C4" s="2"/>
      <c r="D4" s="2"/>
      <c r="E4" s="2"/>
      <c r="F4" s="2"/>
      <c r="G4" s="2"/>
      <c r="H4" s="2"/>
      <c r="I4" s="3"/>
      <c r="J4" s="2"/>
      <c r="K4" s="2"/>
      <c r="L4" s="2"/>
      <c r="M4" s="3"/>
      <c r="N4" s="2"/>
      <c r="O4" s="2"/>
      <c r="P4" s="2"/>
      <c r="Q4" s="2"/>
      <c r="R4" s="2"/>
      <c r="S4" s="3"/>
      <c r="T4" s="3"/>
      <c r="U4" s="45"/>
      <c r="V4" s="4"/>
      <c r="W4" s="4">
        <v>2</v>
      </c>
      <c r="X4" s="54"/>
    </row>
    <row r="5" spans="1:24" ht="15.75" thickBot="1">
      <c r="A5" s="8"/>
      <c r="B5" s="1"/>
      <c r="C5" s="2"/>
      <c r="D5" s="2"/>
      <c r="E5" s="2"/>
      <c r="F5" s="2"/>
      <c r="G5" s="2"/>
      <c r="H5" s="2"/>
      <c r="I5" s="3"/>
      <c r="J5" s="2"/>
      <c r="K5" s="2"/>
      <c r="L5" s="2"/>
      <c r="M5" s="3"/>
      <c r="N5" s="2"/>
      <c r="O5" s="2"/>
      <c r="P5" s="2"/>
      <c r="Q5" s="2"/>
      <c r="R5" s="2"/>
      <c r="S5" s="3"/>
      <c r="T5" s="3"/>
      <c r="U5" s="45"/>
      <c r="V5" s="4"/>
      <c r="W5" s="4">
        <v>4</v>
      </c>
      <c r="X5" s="54"/>
    </row>
    <row r="6" spans="1:24" ht="15.75" thickBot="1">
      <c r="A6" s="8"/>
      <c r="B6" s="1"/>
      <c r="C6" s="2"/>
      <c r="D6" s="2"/>
      <c r="E6" s="2"/>
      <c r="F6" s="2"/>
      <c r="G6" s="2"/>
      <c r="H6" s="2"/>
      <c r="I6" s="3"/>
      <c r="J6" s="2"/>
      <c r="K6" s="2"/>
      <c r="L6" s="2"/>
      <c r="M6" s="3"/>
      <c r="N6" s="2"/>
      <c r="O6" s="2"/>
      <c r="P6" s="2"/>
      <c r="Q6" s="2"/>
      <c r="R6" s="2"/>
      <c r="S6" s="3"/>
      <c r="T6" s="3"/>
      <c r="U6" s="45"/>
      <c r="V6" s="4"/>
      <c r="W6" s="4">
        <v>4</v>
      </c>
      <c r="X6" s="54"/>
    </row>
    <row r="7" spans="1:24" ht="15.75" thickBot="1">
      <c r="A7" s="8"/>
      <c r="B7" s="1"/>
      <c r="C7" s="2"/>
      <c r="D7" s="2"/>
      <c r="E7" s="2"/>
      <c r="F7" s="2"/>
      <c r="G7" s="2"/>
      <c r="H7" s="2"/>
      <c r="I7" s="3"/>
      <c r="J7" s="2"/>
      <c r="K7" s="2"/>
      <c r="L7" s="2"/>
      <c r="M7" s="3"/>
      <c r="N7" s="2"/>
      <c r="O7" s="2"/>
      <c r="P7" s="2"/>
      <c r="Q7" s="2"/>
      <c r="R7" s="2"/>
      <c r="S7" s="3"/>
      <c r="T7" s="3"/>
      <c r="U7" s="45"/>
      <c r="V7" s="4"/>
      <c r="W7" s="4">
        <v>4</v>
      </c>
      <c r="X7" s="54"/>
    </row>
    <row r="8" spans="1:24" ht="15.75" thickBot="1">
      <c r="A8" s="8"/>
      <c r="B8" s="1"/>
      <c r="C8" s="2"/>
      <c r="D8" s="2"/>
      <c r="E8" s="2"/>
      <c r="F8" s="2"/>
      <c r="G8" s="2"/>
      <c r="H8" s="2"/>
      <c r="I8" s="3"/>
      <c r="J8" s="2"/>
      <c r="K8" s="2"/>
      <c r="L8" s="2"/>
      <c r="M8" s="3"/>
      <c r="N8" s="2"/>
      <c r="O8" s="2"/>
      <c r="P8" s="2"/>
      <c r="Q8" s="2"/>
      <c r="R8" s="2"/>
      <c r="S8" s="3"/>
      <c r="T8" s="3"/>
      <c r="U8" s="45"/>
      <c r="V8" s="4"/>
      <c r="W8" s="4">
        <v>4</v>
      </c>
      <c r="X8" s="54"/>
    </row>
    <row r="9" spans="1:24" ht="15.75" thickBot="1">
      <c r="A9" s="8"/>
      <c r="B9" s="1"/>
      <c r="C9" s="2"/>
      <c r="D9" s="2"/>
      <c r="E9" s="2"/>
      <c r="F9" s="2"/>
      <c r="G9" s="2"/>
      <c r="H9" s="2"/>
      <c r="I9" s="3"/>
      <c r="J9" s="2"/>
      <c r="K9" s="2"/>
      <c r="L9" s="2"/>
      <c r="M9" s="3"/>
      <c r="N9" s="2"/>
      <c r="O9" s="2"/>
      <c r="P9" s="2"/>
      <c r="Q9" s="2"/>
      <c r="R9" s="2"/>
      <c r="S9" s="3"/>
      <c r="T9" s="3"/>
      <c r="U9" s="45"/>
      <c r="V9" s="4"/>
      <c r="W9" s="4">
        <v>3</v>
      </c>
      <c r="X9" s="54"/>
    </row>
    <row r="10" spans="1:24" ht="15.75" thickBot="1">
      <c r="A10" s="8"/>
      <c r="B10" s="1"/>
      <c r="C10" s="2"/>
      <c r="D10" s="2"/>
      <c r="E10" s="2"/>
      <c r="F10" s="2"/>
      <c r="G10" s="2"/>
      <c r="H10" s="2"/>
      <c r="I10" s="3"/>
      <c r="J10" s="2"/>
      <c r="K10" s="2"/>
      <c r="L10" s="2"/>
      <c r="M10" s="3"/>
      <c r="N10" s="2"/>
      <c r="O10" s="2"/>
      <c r="P10" s="2"/>
      <c r="Q10" s="2"/>
      <c r="R10" s="2"/>
      <c r="S10" s="3"/>
      <c r="T10" s="3"/>
      <c r="U10" s="45"/>
      <c r="V10" s="4"/>
      <c r="W10" s="4">
        <v>4</v>
      </c>
      <c r="X10" s="54"/>
    </row>
    <row r="11" spans="1:24" ht="15.75" thickBot="1">
      <c r="A11" s="8"/>
      <c r="B11" s="1"/>
      <c r="C11" s="2"/>
      <c r="D11" s="2"/>
      <c r="E11" s="2"/>
      <c r="F11" s="2"/>
      <c r="G11" s="2"/>
      <c r="H11" s="2"/>
      <c r="I11" s="3"/>
      <c r="J11" s="2"/>
      <c r="K11" s="2"/>
      <c r="L11" s="2"/>
      <c r="M11" s="3"/>
      <c r="N11" s="2"/>
      <c r="O11" s="2"/>
      <c r="P11" s="2"/>
      <c r="Q11" s="2"/>
      <c r="R11" s="2"/>
      <c r="S11" s="3"/>
      <c r="T11" s="3"/>
      <c r="U11" s="45"/>
      <c r="V11" s="4"/>
      <c r="W11" s="4">
        <v>4</v>
      </c>
      <c r="X11" s="54"/>
    </row>
    <row r="12" spans="1:24" ht="15.75" thickBot="1">
      <c r="A12" s="8"/>
      <c r="B12" s="1"/>
      <c r="C12" s="2"/>
      <c r="D12" s="2"/>
      <c r="E12" s="2"/>
      <c r="F12" s="2"/>
      <c r="G12" s="2"/>
      <c r="H12" s="2"/>
      <c r="I12" s="3"/>
      <c r="J12" s="2"/>
      <c r="K12" s="2"/>
      <c r="L12" s="2"/>
      <c r="M12" s="3"/>
      <c r="N12" s="2"/>
      <c r="O12" s="2"/>
      <c r="P12" s="2"/>
      <c r="Q12" s="2"/>
      <c r="R12" s="2"/>
      <c r="S12" s="3"/>
      <c r="T12" s="3"/>
      <c r="U12" s="45"/>
      <c r="V12" s="4"/>
      <c r="W12" s="4">
        <v>5</v>
      </c>
      <c r="X12" s="54"/>
    </row>
    <row r="13" spans="1:24" ht="15.75" thickBot="1">
      <c r="A13" s="8"/>
      <c r="B13" s="1"/>
      <c r="C13" s="2"/>
      <c r="D13" s="2"/>
      <c r="E13" s="2"/>
      <c r="F13" s="2"/>
      <c r="G13" s="2"/>
      <c r="H13" s="2"/>
      <c r="I13" s="3"/>
      <c r="J13" s="2"/>
      <c r="K13" s="2"/>
      <c r="L13" s="2"/>
      <c r="M13" s="3"/>
      <c r="N13" s="2"/>
      <c r="O13" s="2"/>
      <c r="P13" s="2"/>
      <c r="Q13" s="2"/>
      <c r="R13" s="2"/>
      <c r="S13" s="3"/>
      <c r="T13" s="3"/>
      <c r="U13" s="45"/>
      <c r="V13" s="4"/>
      <c r="W13" s="4">
        <v>5</v>
      </c>
      <c r="X13" s="54"/>
    </row>
    <row r="14" spans="1:24" ht="15.75" thickBot="1">
      <c r="A14" s="8"/>
      <c r="B14" s="1"/>
      <c r="C14" s="2"/>
      <c r="D14" s="2"/>
      <c r="E14" s="2"/>
      <c r="F14" s="2"/>
      <c r="G14" s="2"/>
      <c r="H14" s="2"/>
      <c r="I14" s="3"/>
      <c r="J14" s="2"/>
      <c r="K14" s="2"/>
      <c r="L14" s="2"/>
      <c r="M14" s="3"/>
      <c r="N14" s="2"/>
      <c r="O14" s="2"/>
      <c r="P14" s="2"/>
      <c r="Q14" s="2"/>
      <c r="R14" s="2"/>
      <c r="S14" s="3"/>
      <c r="T14" s="3"/>
      <c r="U14" s="45"/>
      <c r="V14" s="4"/>
      <c r="W14" s="4">
        <v>3</v>
      </c>
      <c r="X14" s="54"/>
    </row>
    <row r="15" spans="1:24" ht="15.75" thickBot="1">
      <c r="A15" s="8"/>
      <c r="B15" s="1"/>
      <c r="C15" s="2"/>
      <c r="D15" s="2"/>
      <c r="E15" s="2"/>
      <c r="F15" s="2"/>
      <c r="G15" s="2"/>
      <c r="H15" s="2"/>
      <c r="I15" s="3"/>
      <c r="J15" s="2"/>
      <c r="K15" s="2"/>
      <c r="L15" s="2"/>
      <c r="M15" s="3"/>
      <c r="N15" s="2"/>
      <c r="O15" s="2"/>
      <c r="P15" s="2"/>
      <c r="Q15" s="2"/>
      <c r="R15" s="2"/>
      <c r="S15" s="3"/>
      <c r="T15" s="3"/>
      <c r="U15" s="45"/>
      <c r="V15" s="4"/>
      <c r="W15" s="4">
        <v>5</v>
      </c>
      <c r="X15" s="54"/>
    </row>
    <row r="16" spans="1:24" ht="15.75" thickBot="1">
      <c r="A16" s="8"/>
      <c r="B16" s="1"/>
      <c r="C16" s="2"/>
      <c r="D16" s="2"/>
      <c r="E16" s="2"/>
      <c r="F16" s="2"/>
      <c r="G16" s="2"/>
      <c r="H16" s="2"/>
      <c r="I16" s="3"/>
      <c r="J16" s="2"/>
      <c r="K16" s="2"/>
      <c r="L16" s="2"/>
      <c r="M16" s="3"/>
      <c r="N16" s="2"/>
      <c r="O16" s="2"/>
      <c r="P16" s="2"/>
      <c r="Q16" s="2"/>
      <c r="R16" s="2"/>
      <c r="S16" s="3"/>
      <c r="T16" s="3"/>
      <c r="U16" s="45"/>
      <c r="V16" s="4"/>
      <c r="W16" s="4">
        <v>3</v>
      </c>
      <c r="X16" s="54"/>
    </row>
    <row r="17" spans="1:24" ht="15.75" thickBot="1">
      <c r="A17" s="8"/>
      <c r="B17" s="1"/>
      <c r="C17" s="2"/>
      <c r="D17" s="2"/>
      <c r="E17" s="2"/>
      <c r="F17" s="2"/>
      <c r="G17" s="2"/>
      <c r="H17" s="2"/>
      <c r="I17" s="3"/>
      <c r="J17" s="2"/>
      <c r="K17" s="2"/>
      <c r="L17" s="2"/>
      <c r="M17" s="3"/>
      <c r="N17" s="2"/>
      <c r="O17" s="2"/>
      <c r="P17" s="2"/>
      <c r="Q17" s="2"/>
      <c r="R17" s="2"/>
      <c r="S17" s="3"/>
      <c r="T17" s="3"/>
      <c r="U17" s="45"/>
      <c r="V17" s="4"/>
      <c r="W17" s="4">
        <v>2</v>
      </c>
      <c r="X17" s="54"/>
    </row>
    <row r="18" spans="1:24" ht="15.75" thickBot="1">
      <c r="A18" s="8"/>
      <c r="B18" s="1"/>
      <c r="C18" s="2"/>
      <c r="D18" s="2"/>
      <c r="E18" s="2"/>
      <c r="F18" s="2"/>
      <c r="G18" s="2"/>
      <c r="H18" s="2"/>
      <c r="I18" s="3"/>
      <c r="J18" s="2"/>
      <c r="K18" s="2"/>
      <c r="L18" s="2"/>
      <c r="M18" s="3"/>
      <c r="N18" s="2"/>
      <c r="O18" s="2"/>
      <c r="P18" s="2"/>
      <c r="Q18" s="2"/>
      <c r="R18" s="2"/>
      <c r="S18" s="3"/>
      <c r="T18" s="3"/>
      <c r="U18" s="45"/>
      <c r="V18" s="4"/>
      <c r="W18" s="4">
        <v>3</v>
      </c>
      <c r="X18" s="54"/>
    </row>
    <row r="19" spans="1:24" ht="15.75" thickBot="1">
      <c r="A19" s="8"/>
      <c r="B19" s="1"/>
      <c r="C19" s="2"/>
      <c r="D19" s="2"/>
      <c r="E19" s="2"/>
      <c r="F19" s="2"/>
      <c r="G19" s="2"/>
      <c r="H19" s="2"/>
      <c r="I19" s="3"/>
      <c r="J19" s="2"/>
      <c r="K19" s="2"/>
      <c r="L19" s="2"/>
      <c r="M19" s="3"/>
      <c r="N19" s="2"/>
      <c r="O19" s="2"/>
      <c r="P19" s="2"/>
      <c r="Q19" s="2"/>
      <c r="R19" s="2"/>
      <c r="S19" s="3"/>
      <c r="T19" s="3"/>
      <c r="U19" s="45"/>
      <c r="V19" s="4"/>
      <c r="W19" s="4">
        <v>3</v>
      </c>
      <c r="X19" s="54"/>
    </row>
    <row r="20" spans="1:24" ht="15.75" thickBot="1">
      <c r="A20" s="8"/>
      <c r="B20" s="1"/>
      <c r="C20" s="2"/>
      <c r="D20" s="2"/>
      <c r="E20" s="2"/>
      <c r="F20" s="2"/>
      <c r="G20" s="2"/>
      <c r="H20" s="2"/>
      <c r="I20" s="3"/>
      <c r="J20" s="2"/>
      <c r="K20" s="2"/>
      <c r="L20" s="2"/>
      <c r="M20" s="3"/>
      <c r="N20" s="2"/>
      <c r="O20" s="2"/>
      <c r="P20" s="2"/>
      <c r="Q20" s="2"/>
      <c r="R20" s="2"/>
      <c r="S20" s="3"/>
      <c r="T20" s="3"/>
      <c r="U20" s="45"/>
      <c r="V20" s="4"/>
      <c r="W20" s="4">
        <v>4</v>
      </c>
      <c r="X20" s="54"/>
    </row>
    <row r="21" spans="1:24" ht="15.75" thickBot="1">
      <c r="A21" s="8"/>
      <c r="B21" s="1"/>
      <c r="C21" s="2"/>
      <c r="D21" s="2"/>
      <c r="E21" s="2"/>
      <c r="F21" s="2"/>
      <c r="G21" s="2"/>
      <c r="H21" s="2"/>
      <c r="I21" s="3"/>
      <c r="J21" s="2"/>
      <c r="K21" s="2"/>
      <c r="L21" s="2"/>
      <c r="M21" s="3"/>
      <c r="N21" s="2"/>
      <c r="O21" s="2"/>
      <c r="P21" s="2"/>
      <c r="Q21" s="2"/>
      <c r="R21" s="2"/>
      <c r="S21" s="3"/>
      <c r="T21" s="3"/>
      <c r="U21" s="45"/>
      <c r="V21" s="4"/>
      <c r="W21" s="4">
        <v>1</v>
      </c>
      <c r="X21" s="54"/>
    </row>
    <row r="22" spans="1:24" ht="15.75" thickBot="1">
      <c r="A22" s="8"/>
      <c r="B22" s="1"/>
      <c r="C22" s="2"/>
      <c r="D22" s="2"/>
      <c r="E22" s="2"/>
      <c r="F22" s="2"/>
      <c r="G22" s="2"/>
      <c r="H22" s="2"/>
      <c r="I22" s="3"/>
      <c r="J22" s="2"/>
      <c r="K22" s="2"/>
      <c r="L22" s="2"/>
      <c r="M22" s="3"/>
      <c r="N22" s="2"/>
      <c r="O22" s="2"/>
      <c r="P22" s="2"/>
      <c r="Q22" s="2"/>
      <c r="R22" s="2"/>
      <c r="S22" s="3"/>
      <c r="T22" s="3"/>
      <c r="U22" s="45"/>
      <c r="V22" s="4"/>
      <c r="W22" s="4">
        <v>4</v>
      </c>
      <c r="X22" s="54"/>
    </row>
    <row r="23" spans="1:24" ht="15.75" thickBot="1">
      <c r="A23" s="8"/>
      <c r="B23" s="1"/>
      <c r="C23" s="2"/>
      <c r="D23" s="2"/>
      <c r="E23" s="2"/>
      <c r="F23" s="2"/>
      <c r="G23" s="2"/>
      <c r="H23" s="2"/>
      <c r="I23" s="3"/>
      <c r="J23" s="2"/>
      <c r="K23" s="2"/>
      <c r="L23" s="2"/>
      <c r="M23" s="3"/>
      <c r="N23" s="2"/>
      <c r="O23" s="2"/>
      <c r="P23" s="2"/>
      <c r="Q23" s="2"/>
      <c r="R23" s="2"/>
      <c r="S23" s="3"/>
      <c r="T23" s="3"/>
      <c r="U23" s="45"/>
      <c r="V23" s="4"/>
      <c r="W23" s="4">
        <v>4</v>
      </c>
      <c r="X23" s="54"/>
    </row>
    <row r="24" spans="1:24" ht="15.75" thickBot="1">
      <c r="A24" s="8"/>
      <c r="B24" s="1"/>
      <c r="C24" s="2"/>
      <c r="D24" s="2"/>
      <c r="E24" s="2"/>
      <c r="F24" s="2"/>
      <c r="G24" s="2"/>
      <c r="H24" s="2"/>
      <c r="I24" s="3"/>
      <c r="J24" s="2"/>
      <c r="K24" s="2"/>
      <c r="L24" s="2"/>
      <c r="M24" s="3"/>
      <c r="N24" s="2"/>
      <c r="O24" s="2"/>
      <c r="P24" s="2"/>
      <c r="Q24" s="2"/>
      <c r="R24" s="2"/>
      <c r="S24" s="3"/>
      <c r="T24" s="3"/>
      <c r="U24" s="45"/>
      <c r="V24" s="4"/>
      <c r="W24" s="4">
        <v>4</v>
      </c>
      <c r="X24" s="54"/>
    </row>
    <row r="25" spans="1:24" ht="15.75" thickBot="1">
      <c r="A25" s="8"/>
      <c r="B25" s="1"/>
      <c r="C25" s="2"/>
      <c r="D25" s="2"/>
      <c r="E25" s="2"/>
      <c r="F25" s="2"/>
      <c r="G25" s="2"/>
      <c r="H25" s="2"/>
      <c r="I25" s="3"/>
      <c r="J25" s="2"/>
      <c r="K25" s="2"/>
      <c r="L25" s="2"/>
      <c r="M25" s="3"/>
      <c r="N25" s="2"/>
      <c r="O25" s="2"/>
      <c r="P25" s="2"/>
      <c r="Q25" s="2"/>
      <c r="R25" s="2"/>
      <c r="S25" s="3"/>
      <c r="T25" s="3"/>
      <c r="U25" s="45"/>
      <c r="V25" s="4"/>
      <c r="W25" s="4">
        <v>4</v>
      </c>
      <c r="X25" s="54"/>
    </row>
    <row r="26" spans="1:24" ht="15.75" thickBot="1">
      <c r="A26" s="8"/>
      <c r="B26" s="1"/>
      <c r="C26" s="2"/>
      <c r="D26" s="2"/>
      <c r="E26" s="2"/>
      <c r="F26" s="2"/>
      <c r="G26" s="2"/>
      <c r="H26" s="2"/>
      <c r="I26" s="3"/>
      <c r="J26" s="2"/>
      <c r="K26" s="2"/>
      <c r="L26" s="2"/>
      <c r="M26" s="3"/>
      <c r="N26" s="2"/>
      <c r="O26" s="2"/>
      <c r="P26" s="2"/>
      <c r="Q26" s="2"/>
      <c r="R26" s="2"/>
      <c r="S26" s="3"/>
      <c r="T26" s="3"/>
      <c r="U26" s="45"/>
      <c r="V26" s="4"/>
      <c r="W26" s="4">
        <v>5</v>
      </c>
      <c r="X26" s="54"/>
    </row>
    <row r="27" spans="1:24" ht="15.75" thickBot="1">
      <c r="A27" s="8"/>
      <c r="B27" s="1"/>
      <c r="C27" s="2"/>
      <c r="D27" s="2"/>
      <c r="E27" s="2"/>
      <c r="F27" s="2"/>
      <c r="G27" s="2"/>
      <c r="H27" s="2"/>
      <c r="I27" s="3"/>
      <c r="J27" s="2"/>
      <c r="K27" s="2"/>
      <c r="L27" s="2"/>
      <c r="M27" s="3"/>
      <c r="N27" s="2"/>
      <c r="O27" s="2"/>
      <c r="P27" s="2"/>
      <c r="Q27" s="2"/>
      <c r="R27" s="2"/>
      <c r="S27" s="3"/>
      <c r="T27" s="3"/>
      <c r="U27" s="45"/>
      <c r="V27" s="4"/>
      <c r="W27" s="4">
        <v>5</v>
      </c>
      <c r="X27" s="54"/>
    </row>
    <row r="28" spans="1:24" ht="15.75" thickBot="1">
      <c r="A28" s="60"/>
      <c r="B28" s="56"/>
      <c r="C28" s="2"/>
      <c r="D28" s="2"/>
      <c r="E28" s="2"/>
      <c r="F28" s="2"/>
      <c r="G28" s="2"/>
      <c r="H28" s="2"/>
      <c r="I28" s="57"/>
      <c r="J28" s="2"/>
      <c r="K28" s="2"/>
      <c r="L28" s="2"/>
      <c r="M28" s="57"/>
      <c r="N28" s="2"/>
      <c r="O28" s="2"/>
      <c r="P28" s="2"/>
      <c r="Q28" s="2"/>
      <c r="R28" s="2"/>
      <c r="S28" s="57"/>
      <c r="T28" s="57"/>
      <c r="U28" s="58"/>
      <c r="V28" s="59"/>
      <c r="W28" s="59">
        <v>5</v>
      </c>
      <c r="X28" s="54"/>
    </row>
    <row r="29" spans="1:24" ht="15.75" thickBot="1">
      <c r="A29" s="61"/>
      <c r="B29" s="62"/>
      <c r="C29" s="9"/>
      <c r="D29" s="9"/>
      <c r="E29" s="9"/>
      <c r="F29" s="9"/>
      <c r="G29" s="9"/>
      <c r="H29" s="9"/>
      <c r="I29" s="63"/>
      <c r="J29" s="9"/>
      <c r="K29" s="9"/>
      <c r="L29" s="9"/>
      <c r="M29" s="63"/>
      <c r="N29" s="9"/>
      <c r="O29" s="9"/>
      <c r="P29" s="9"/>
      <c r="Q29" s="9"/>
      <c r="R29" s="9"/>
      <c r="S29" s="63"/>
      <c r="T29" s="63"/>
      <c r="U29" s="64"/>
      <c r="V29" s="65"/>
      <c r="W29" s="65">
        <v>4</v>
      </c>
      <c r="X29" s="5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5:AD62"/>
  <sheetViews>
    <sheetView zoomScale="85" zoomScaleNormal="85" zoomScalePageLayoutView="0" workbookViewId="0" topLeftCell="A20">
      <selection activeCell="N16" sqref="N16"/>
    </sheetView>
  </sheetViews>
  <sheetFormatPr defaultColWidth="9.140625" defaultRowHeight="15"/>
  <cols>
    <col min="1" max="1" width="1.1484375" style="33" customWidth="1"/>
    <col min="2" max="2" width="5.28125" style="33" customWidth="1"/>
    <col min="3" max="3" width="6.00390625" style="33" bestFit="1" customWidth="1"/>
    <col min="4" max="4" width="22.8515625" style="33" customWidth="1"/>
    <col min="5" max="9" width="5.7109375" style="33" customWidth="1"/>
    <col min="10" max="19" width="5.57421875" style="33" customWidth="1"/>
    <col min="20" max="24" width="6.7109375" style="33" customWidth="1"/>
    <col min="25" max="25" width="2.28125" style="33" customWidth="1"/>
    <col min="26" max="26" width="5.7109375" style="26" customWidth="1"/>
    <col min="27" max="27" width="6.421875" style="26" bestFit="1" customWidth="1"/>
    <col min="28" max="16384" width="9.140625" style="33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88" t="s">
        <v>103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27"/>
      <c r="Z5" s="27"/>
      <c r="AA5" s="27"/>
      <c r="AB5" s="27"/>
      <c r="AC5" s="27"/>
      <c r="AD5" s="27"/>
    </row>
    <row r="6" ht="15.75" customHeight="1" thickBot="1"/>
    <row r="7" spans="2:26" ht="16.5" customHeight="1" thickBot="1" thickTop="1">
      <c r="B7" s="26"/>
      <c r="C7" s="26"/>
      <c r="D7" s="26"/>
      <c r="E7" s="91" t="s">
        <v>1</v>
      </c>
      <c r="F7" s="92"/>
      <c r="G7" s="92"/>
      <c r="H7" s="92"/>
      <c r="I7" s="93"/>
      <c r="J7" s="94" t="s">
        <v>78</v>
      </c>
      <c r="K7" s="95"/>
      <c r="L7" s="95"/>
      <c r="M7" s="95"/>
      <c r="N7" s="95"/>
      <c r="O7" s="95"/>
      <c r="P7" s="95"/>
      <c r="Q7" s="95"/>
      <c r="R7" s="95"/>
      <c r="S7" s="96"/>
      <c r="T7" s="97" t="s">
        <v>101</v>
      </c>
      <c r="U7" s="98"/>
      <c r="V7" s="98"/>
      <c r="W7" s="98"/>
      <c r="X7" s="99"/>
      <c r="Z7" s="28"/>
    </row>
    <row r="8" spans="2:26" ht="98.25" customHeight="1" thickTop="1">
      <c r="B8" s="71" t="s">
        <v>2</v>
      </c>
      <c r="C8" s="49" t="s">
        <v>3</v>
      </c>
      <c r="D8" s="50" t="s">
        <v>4</v>
      </c>
      <c r="E8" s="73" t="s">
        <v>5</v>
      </c>
      <c r="F8" s="69" t="s">
        <v>6</v>
      </c>
      <c r="G8" s="69" t="s">
        <v>7</v>
      </c>
      <c r="H8" s="69" t="s">
        <v>8</v>
      </c>
      <c r="I8" s="84" t="s">
        <v>9</v>
      </c>
      <c r="J8" s="102" t="s">
        <v>10</v>
      </c>
      <c r="K8" s="69" t="s">
        <v>11</v>
      </c>
      <c r="L8" s="104" t="s">
        <v>12</v>
      </c>
      <c r="M8" s="69" t="s">
        <v>13</v>
      </c>
      <c r="N8" s="69" t="s">
        <v>14</v>
      </c>
      <c r="O8" s="69" t="s">
        <v>15</v>
      </c>
      <c r="P8" s="69" t="s">
        <v>16</v>
      </c>
      <c r="Q8" s="69" t="s">
        <v>17</v>
      </c>
      <c r="R8" s="69" t="s">
        <v>18</v>
      </c>
      <c r="S8" s="100" t="s">
        <v>19</v>
      </c>
      <c r="T8" s="79" t="s">
        <v>20</v>
      </c>
      <c r="U8" s="69" t="s">
        <v>21</v>
      </c>
      <c r="V8" s="69" t="s">
        <v>22</v>
      </c>
      <c r="W8" s="69" t="s">
        <v>23</v>
      </c>
      <c r="X8" s="82" t="s">
        <v>24</v>
      </c>
      <c r="Y8" s="86"/>
      <c r="Z8" s="76" t="s">
        <v>25</v>
      </c>
    </row>
    <row r="9" spans="2:26" ht="108" customHeight="1" thickBot="1">
      <c r="B9" s="72"/>
      <c r="C9" s="51" t="s">
        <v>26</v>
      </c>
      <c r="D9" s="52" t="s">
        <v>50</v>
      </c>
      <c r="E9" s="73"/>
      <c r="F9" s="69"/>
      <c r="G9" s="69"/>
      <c r="H9" s="69"/>
      <c r="I9" s="84"/>
      <c r="J9" s="102"/>
      <c r="K9" s="69"/>
      <c r="L9" s="104"/>
      <c r="M9" s="69"/>
      <c r="N9" s="69"/>
      <c r="O9" s="69"/>
      <c r="P9" s="69"/>
      <c r="Q9" s="69"/>
      <c r="R9" s="69"/>
      <c r="S9" s="100"/>
      <c r="T9" s="79"/>
      <c r="U9" s="69"/>
      <c r="V9" s="69"/>
      <c r="W9" s="69"/>
      <c r="X9" s="82"/>
      <c r="Y9" s="86"/>
      <c r="Z9" s="77"/>
    </row>
    <row r="10" spans="2:27" ht="12.75" customHeight="1" thickBot="1">
      <c r="B10" s="48" t="s">
        <v>27</v>
      </c>
      <c r="C10" s="47" t="s">
        <v>28</v>
      </c>
      <c r="D10" s="46" t="s">
        <v>29</v>
      </c>
      <c r="E10" s="74"/>
      <c r="F10" s="75"/>
      <c r="G10" s="75"/>
      <c r="H10" s="75"/>
      <c r="I10" s="85"/>
      <c r="J10" s="103"/>
      <c r="K10" s="70"/>
      <c r="L10" s="105"/>
      <c r="M10" s="70"/>
      <c r="N10" s="70"/>
      <c r="O10" s="70"/>
      <c r="P10" s="70"/>
      <c r="Q10" s="70"/>
      <c r="R10" s="70"/>
      <c r="S10" s="101"/>
      <c r="T10" s="80"/>
      <c r="U10" s="81"/>
      <c r="V10" s="81"/>
      <c r="W10" s="81"/>
      <c r="X10" s="83"/>
      <c r="Y10" s="87"/>
      <c r="Z10" s="78"/>
      <c r="AA10" s="30" t="s">
        <v>30</v>
      </c>
    </row>
    <row r="11" spans="2:27" ht="15" customHeight="1" thickBot="1" thickTop="1">
      <c r="B11" s="11">
        <v>1</v>
      </c>
      <c r="C11" s="12">
        <f>eokul!$A2</f>
        <v>0</v>
      </c>
      <c r="D11" s="13">
        <f>eokul!$B2</f>
        <v>0</v>
      </c>
      <c r="E11" s="34" t="str">
        <f>Sayfa1!H5</f>
        <v> </v>
      </c>
      <c r="F11" s="35" t="str">
        <f>Sayfa1!I5</f>
        <v> </v>
      </c>
      <c r="G11" s="35" t="str">
        <f>Sayfa1!J5</f>
        <v> </v>
      </c>
      <c r="H11" s="35" t="str">
        <f>Sayfa1!K5</f>
        <v> </v>
      </c>
      <c r="I11" s="36" t="str">
        <f>Sayfa1!L5</f>
        <v> </v>
      </c>
      <c r="J11" s="16" t="str">
        <f>Sayfa1!N5</f>
        <v> </v>
      </c>
      <c r="K11" s="17" t="str">
        <f>Sayfa1!O5</f>
        <v> </v>
      </c>
      <c r="L11" s="17" t="str">
        <f>Sayfa1!P5</f>
        <v> </v>
      </c>
      <c r="M11" s="17" t="str">
        <f>Sayfa1!Q5</f>
        <v> </v>
      </c>
      <c r="N11" s="17" t="str">
        <f>Sayfa1!R5</f>
        <v> </v>
      </c>
      <c r="O11" s="17" t="str">
        <f>Sayfa1!S5</f>
        <v> </v>
      </c>
      <c r="P11" s="17" t="str">
        <f>Sayfa1!T5</f>
        <v> </v>
      </c>
      <c r="Q11" s="17" t="str">
        <f>Sayfa1!U5</f>
        <v> </v>
      </c>
      <c r="R11" s="17" t="str">
        <f>Sayfa1!V5</f>
        <v> </v>
      </c>
      <c r="S11" s="19" t="str">
        <f>Sayfa1!W5</f>
        <v> </v>
      </c>
      <c r="T11" s="37" t="str">
        <f>Sayfa1!Y5</f>
        <v> </v>
      </c>
      <c r="U11" s="17" t="str">
        <f>Sayfa1!Z5</f>
        <v> </v>
      </c>
      <c r="V11" s="17" t="str">
        <f>Sayfa1!AA5</f>
        <v> </v>
      </c>
      <c r="W11" s="17" t="str">
        <f>Sayfa1!AB5</f>
        <v> </v>
      </c>
      <c r="X11" s="24" t="str">
        <f>Sayfa1!AC5</f>
        <v> </v>
      </c>
      <c r="Y11" s="38"/>
      <c r="Z11" s="29">
        <f>eokul!$G2</f>
        <v>0</v>
      </c>
      <c r="AA11" s="31" t="str">
        <f>IF(Z11&gt;84,"BEŞ",IF(Z11&gt;69,"DÖRT",IF(Z11&gt;54,"ÜÇ",IF(Z11&gt;44,"İKİ","BİR"))))</f>
        <v>BİR</v>
      </c>
    </row>
    <row r="12" spans="2:27" ht="15" customHeight="1" thickBot="1">
      <c r="B12" s="11">
        <v>2</v>
      </c>
      <c r="C12" s="12">
        <f>eokul!$A3</f>
        <v>0</v>
      </c>
      <c r="D12" s="14">
        <f>eokul!$B3</f>
        <v>0</v>
      </c>
      <c r="E12" s="39" t="str">
        <f>Sayfa1!H6</f>
        <v> </v>
      </c>
      <c r="F12" s="40" t="str">
        <f>Sayfa1!I6</f>
        <v> </v>
      </c>
      <c r="G12" s="40" t="str">
        <f>Sayfa1!J6</f>
        <v> </v>
      </c>
      <c r="H12" s="40" t="str">
        <f>Sayfa1!K6</f>
        <v> </v>
      </c>
      <c r="I12" s="41" t="str">
        <f>Sayfa1!L6</f>
        <v> </v>
      </c>
      <c r="J12" s="16" t="str">
        <f>Sayfa1!N6</f>
        <v> </v>
      </c>
      <c r="K12" s="17" t="str">
        <f>Sayfa1!O6</f>
        <v> </v>
      </c>
      <c r="L12" s="17" t="str">
        <f>Sayfa1!P6</f>
        <v> </v>
      </c>
      <c r="M12" s="17" t="str">
        <f>Sayfa1!Q6</f>
        <v> </v>
      </c>
      <c r="N12" s="17" t="str">
        <f>Sayfa1!R6</f>
        <v> </v>
      </c>
      <c r="O12" s="17" t="str">
        <f>Sayfa1!S6</f>
        <v> </v>
      </c>
      <c r="P12" s="17" t="str">
        <f>Sayfa1!T6</f>
        <v> </v>
      </c>
      <c r="Q12" s="17" t="str">
        <f>Sayfa1!U6</f>
        <v> </v>
      </c>
      <c r="R12" s="17" t="str">
        <f>Sayfa1!V6</f>
        <v> </v>
      </c>
      <c r="S12" s="19" t="str">
        <f>Sayfa1!W6</f>
        <v> </v>
      </c>
      <c r="T12" s="37" t="str">
        <f>Sayfa1!Y6</f>
        <v> </v>
      </c>
      <c r="U12" s="17" t="str">
        <f>Sayfa1!Z6</f>
        <v> </v>
      </c>
      <c r="V12" s="17" t="str">
        <f>Sayfa1!AA6</f>
        <v> </v>
      </c>
      <c r="W12" s="17" t="str">
        <f>Sayfa1!AB6</f>
        <v> </v>
      </c>
      <c r="X12" s="24" t="str">
        <f>Sayfa1!AC6</f>
        <v> </v>
      </c>
      <c r="Y12" s="38"/>
      <c r="Z12" s="29">
        <f>eokul!$G3</f>
        <v>0</v>
      </c>
      <c r="AA12" s="32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11">
        <v>3</v>
      </c>
      <c r="C13" s="12">
        <f>eokul!$A4</f>
        <v>0</v>
      </c>
      <c r="D13" s="14">
        <f>eokul!$B4</f>
        <v>0</v>
      </c>
      <c r="E13" s="39" t="str">
        <f>Sayfa1!H7</f>
        <v> </v>
      </c>
      <c r="F13" s="40" t="str">
        <f>Sayfa1!I7</f>
        <v> </v>
      </c>
      <c r="G13" s="40" t="str">
        <f>Sayfa1!J7</f>
        <v> </v>
      </c>
      <c r="H13" s="40" t="str">
        <f>Sayfa1!K7</f>
        <v> </v>
      </c>
      <c r="I13" s="41" t="str">
        <f>Sayfa1!L7</f>
        <v> </v>
      </c>
      <c r="J13" s="16" t="str">
        <f>Sayfa1!N7</f>
        <v> </v>
      </c>
      <c r="K13" s="17" t="str">
        <f>Sayfa1!O7</f>
        <v> </v>
      </c>
      <c r="L13" s="17" t="str">
        <f>Sayfa1!P7</f>
        <v> </v>
      </c>
      <c r="M13" s="17" t="str">
        <f>Sayfa1!Q7</f>
        <v> </v>
      </c>
      <c r="N13" s="17" t="str">
        <f>Sayfa1!R7</f>
        <v> </v>
      </c>
      <c r="O13" s="17" t="str">
        <f>Sayfa1!S7</f>
        <v> </v>
      </c>
      <c r="P13" s="17" t="str">
        <f>Sayfa1!T7</f>
        <v> </v>
      </c>
      <c r="Q13" s="17" t="str">
        <f>Sayfa1!U7</f>
        <v> </v>
      </c>
      <c r="R13" s="17" t="str">
        <f>Sayfa1!V7</f>
        <v> </v>
      </c>
      <c r="S13" s="19" t="str">
        <f>Sayfa1!W7</f>
        <v> </v>
      </c>
      <c r="T13" s="37" t="str">
        <f>Sayfa1!Y7</f>
        <v> </v>
      </c>
      <c r="U13" s="17" t="str">
        <f>Sayfa1!Z7</f>
        <v> </v>
      </c>
      <c r="V13" s="17" t="str">
        <f>Sayfa1!AA7</f>
        <v> </v>
      </c>
      <c r="W13" s="17" t="str">
        <f>Sayfa1!AB7</f>
        <v> </v>
      </c>
      <c r="X13" s="24" t="str">
        <f>Sayfa1!AC7</f>
        <v> </v>
      </c>
      <c r="Y13" s="38"/>
      <c r="Z13" s="29">
        <f>eokul!$G4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14">
        <f>eokul!$B5</f>
        <v>0</v>
      </c>
      <c r="E14" s="39" t="str">
        <f>Sayfa1!H8</f>
        <v> </v>
      </c>
      <c r="F14" s="40" t="str">
        <f>Sayfa1!I8</f>
        <v> </v>
      </c>
      <c r="G14" s="40" t="str">
        <f>Sayfa1!J8</f>
        <v> </v>
      </c>
      <c r="H14" s="40" t="str">
        <f>Sayfa1!K8</f>
        <v> </v>
      </c>
      <c r="I14" s="41" t="str">
        <f>Sayfa1!L8</f>
        <v> </v>
      </c>
      <c r="J14" s="16" t="str">
        <f>Sayfa1!N8</f>
        <v> </v>
      </c>
      <c r="K14" s="17" t="str">
        <f>Sayfa1!O8</f>
        <v> </v>
      </c>
      <c r="L14" s="17" t="str">
        <f>Sayfa1!P8</f>
        <v> </v>
      </c>
      <c r="M14" s="17" t="str">
        <f>Sayfa1!Q8</f>
        <v> </v>
      </c>
      <c r="N14" s="17" t="str">
        <f>Sayfa1!R8</f>
        <v> </v>
      </c>
      <c r="O14" s="17" t="str">
        <f>Sayfa1!S8</f>
        <v> </v>
      </c>
      <c r="P14" s="17" t="str">
        <f>Sayfa1!T8</f>
        <v> </v>
      </c>
      <c r="Q14" s="17" t="str">
        <f>Sayfa1!U8</f>
        <v> </v>
      </c>
      <c r="R14" s="17" t="str">
        <f>Sayfa1!V8</f>
        <v> </v>
      </c>
      <c r="S14" s="19" t="str">
        <f>Sayfa1!W8</f>
        <v> </v>
      </c>
      <c r="T14" s="37" t="str">
        <f>Sayfa1!Y8</f>
        <v> </v>
      </c>
      <c r="U14" s="17" t="str">
        <f>Sayfa1!Z8</f>
        <v> </v>
      </c>
      <c r="V14" s="17" t="str">
        <f>Sayfa1!AA8</f>
        <v> </v>
      </c>
      <c r="W14" s="17" t="str">
        <f>Sayfa1!AB8</f>
        <v> </v>
      </c>
      <c r="X14" s="24" t="str">
        <f>Sayfa1!AC8</f>
        <v> </v>
      </c>
      <c r="Y14" s="38"/>
      <c r="Z14" s="29">
        <f>eokul!$G5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14">
        <f>eokul!$B6</f>
        <v>0</v>
      </c>
      <c r="E15" s="39" t="str">
        <f>Sayfa1!H9</f>
        <v> </v>
      </c>
      <c r="F15" s="40" t="str">
        <f>Sayfa1!I9</f>
        <v> </v>
      </c>
      <c r="G15" s="40" t="str">
        <f>Sayfa1!J9</f>
        <v> </v>
      </c>
      <c r="H15" s="40" t="str">
        <f>Sayfa1!K9</f>
        <v> </v>
      </c>
      <c r="I15" s="41" t="str">
        <f>Sayfa1!L9</f>
        <v> </v>
      </c>
      <c r="J15" s="16" t="str">
        <f>Sayfa1!N9</f>
        <v> </v>
      </c>
      <c r="K15" s="17" t="str">
        <f>Sayfa1!O9</f>
        <v> </v>
      </c>
      <c r="L15" s="17" t="str">
        <f>Sayfa1!P9</f>
        <v> </v>
      </c>
      <c r="M15" s="17" t="str">
        <f>Sayfa1!Q9</f>
        <v> </v>
      </c>
      <c r="N15" s="17" t="str">
        <f>Sayfa1!R9</f>
        <v> </v>
      </c>
      <c r="O15" s="17" t="str">
        <f>Sayfa1!S9</f>
        <v> </v>
      </c>
      <c r="P15" s="17" t="str">
        <f>Sayfa1!T9</f>
        <v> </v>
      </c>
      <c r="Q15" s="17" t="str">
        <f>Sayfa1!U9</f>
        <v> </v>
      </c>
      <c r="R15" s="17" t="str">
        <f>Sayfa1!V9</f>
        <v> </v>
      </c>
      <c r="S15" s="19" t="str">
        <f>Sayfa1!W9</f>
        <v> </v>
      </c>
      <c r="T15" s="37" t="str">
        <f>Sayfa1!Y9</f>
        <v> </v>
      </c>
      <c r="U15" s="17" t="str">
        <f>Sayfa1!Z9</f>
        <v> </v>
      </c>
      <c r="V15" s="17" t="str">
        <f>Sayfa1!AA9</f>
        <v> </v>
      </c>
      <c r="W15" s="17" t="str">
        <f>Sayfa1!AB9</f>
        <v> </v>
      </c>
      <c r="X15" s="24" t="str">
        <f>Sayfa1!AC9</f>
        <v> </v>
      </c>
      <c r="Y15" s="38"/>
      <c r="Z15" s="29">
        <f>eokul!$G6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14">
        <f>eokul!$B7</f>
        <v>0</v>
      </c>
      <c r="E16" s="39" t="str">
        <f>Sayfa1!H10</f>
        <v> </v>
      </c>
      <c r="F16" s="40" t="str">
        <f>Sayfa1!I10</f>
        <v> </v>
      </c>
      <c r="G16" s="40" t="str">
        <f>Sayfa1!J10</f>
        <v> </v>
      </c>
      <c r="H16" s="40" t="str">
        <f>Sayfa1!K10</f>
        <v> </v>
      </c>
      <c r="I16" s="41" t="str">
        <f>Sayfa1!L10</f>
        <v> </v>
      </c>
      <c r="J16" s="16" t="str">
        <f>Sayfa1!N10</f>
        <v> </v>
      </c>
      <c r="K16" s="17" t="str">
        <f>Sayfa1!O10</f>
        <v> </v>
      </c>
      <c r="L16" s="17" t="str">
        <f>Sayfa1!P10</f>
        <v> </v>
      </c>
      <c r="M16" s="17" t="str">
        <f>Sayfa1!Q10</f>
        <v> </v>
      </c>
      <c r="N16" s="17" t="str">
        <f>Sayfa1!R10</f>
        <v> </v>
      </c>
      <c r="O16" s="17" t="str">
        <f>Sayfa1!S10</f>
        <v> </v>
      </c>
      <c r="P16" s="17" t="str">
        <f>Sayfa1!T10</f>
        <v> </v>
      </c>
      <c r="Q16" s="17" t="str">
        <f>Sayfa1!U10</f>
        <v> </v>
      </c>
      <c r="R16" s="17" t="str">
        <f>Sayfa1!V10</f>
        <v> </v>
      </c>
      <c r="S16" s="19" t="str">
        <f>Sayfa1!W10</f>
        <v> </v>
      </c>
      <c r="T16" s="37" t="str">
        <f>Sayfa1!Y10</f>
        <v> </v>
      </c>
      <c r="U16" s="17" t="str">
        <f>Sayfa1!Z10</f>
        <v> </v>
      </c>
      <c r="V16" s="17" t="str">
        <f>Sayfa1!AA10</f>
        <v> </v>
      </c>
      <c r="W16" s="17" t="str">
        <f>Sayfa1!AB10</f>
        <v> </v>
      </c>
      <c r="X16" s="24" t="str">
        <f>Sayfa1!AC10</f>
        <v> </v>
      </c>
      <c r="Y16" s="38"/>
      <c r="Z16" s="29">
        <f>eokul!$G7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14">
        <f>eokul!$B8</f>
        <v>0</v>
      </c>
      <c r="E17" s="39" t="str">
        <f>Sayfa1!H11</f>
        <v> </v>
      </c>
      <c r="F17" s="40" t="str">
        <f>Sayfa1!I11</f>
        <v> </v>
      </c>
      <c r="G17" s="40" t="str">
        <f>Sayfa1!J11</f>
        <v> </v>
      </c>
      <c r="H17" s="40" t="str">
        <f>Sayfa1!K11</f>
        <v> </v>
      </c>
      <c r="I17" s="41" t="str">
        <f>Sayfa1!L11</f>
        <v> </v>
      </c>
      <c r="J17" s="16" t="str">
        <f>Sayfa1!N11</f>
        <v> </v>
      </c>
      <c r="K17" s="17" t="str">
        <f>Sayfa1!O11</f>
        <v> </v>
      </c>
      <c r="L17" s="17" t="str">
        <f>Sayfa1!P11</f>
        <v> </v>
      </c>
      <c r="M17" s="17" t="str">
        <f>Sayfa1!Q11</f>
        <v> </v>
      </c>
      <c r="N17" s="17" t="str">
        <f>Sayfa1!R11</f>
        <v> </v>
      </c>
      <c r="O17" s="17" t="str">
        <f>Sayfa1!S11</f>
        <v> </v>
      </c>
      <c r="P17" s="17" t="str">
        <f>Sayfa1!T11</f>
        <v> </v>
      </c>
      <c r="Q17" s="17" t="str">
        <f>Sayfa1!U11</f>
        <v> </v>
      </c>
      <c r="R17" s="17" t="str">
        <f>Sayfa1!V11</f>
        <v> </v>
      </c>
      <c r="S17" s="19" t="str">
        <f>Sayfa1!W11</f>
        <v> </v>
      </c>
      <c r="T17" s="37" t="str">
        <f>Sayfa1!Y11</f>
        <v> </v>
      </c>
      <c r="U17" s="17" t="str">
        <f>Sayfa1!Z11</f>
        <v> </v>
      </c>
      <c r="V17" s="17" t="str">
        <f>Sayfa1!AA11</f>
        <v> </v>
      </c>
      <c r="W17" s="17" t="str">
        <f>Sayfa1!AB11</f>
        <v> </v>
      </c>
      <c r="X17" s="24" t="str">
        <f>Sayfa1!AC11</f>
        <v> </v>
      </c>
      <c r="Y17" s="38"/>
      <c r="Z17" s="29">
        <f>eokul!$G8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14">
        <f>eokul!$B9</f>
        <v>0</v>
      </c>
      <c r="E18" s="39" t="str">
        <f>Sayfa1!H12</f>
        <v> </v>
      </c>
      <c r="F18" s="40" t="str">
        <f>Sayfa1!I12</f>
        <v> </v>
      </c>
      <c r="G18" s="40" t="str">
        <f>Sayfa1!J12</f>
        <v> </v>
      </c>
      <c r="H18" s="40" t="str">
        <f>Sayfa1!K12</f>
        <v> </v>
      </c>
      <c r="I18" s="41" t="str">
        <f>Sayfa1!L12</f>
        <v> </v>
      </c>
      <c r="J18" s="16" t="str">
        <f>Sayfa1!N12</f>
        <v> </v>
      </c>
      <c r="K18" s="17" t="str">
        <f>Sayfa1!O12</f>
        <v> </v>
      </c>
      <c r="L18" s="17" t="str">
        <f>Sayfa1!P12</f>
        <v> </v>
      </c>
      <c r="M18" s="17" t="str">
        <f>Sayfa1!Q12</f>
        <v> </v>
      </c>
      <c r="N18" s="17" t="str">
        <f>Sayfa1!R12</f>
        <v> </v>
      </c>
      <c r="O18" s="17" t="str">
        <f>Sayfa1!S12</f>
        <v> </v>
      </c>
      <c r="P18" s="17" t="str">
        <f>Sayfa1!T12</f>
        <v> </v>
      </c>
      <c r="Q18" s="17" t="str">
        <f>Sayfa1!U12</f>
        <v> </v>
      </c>
      <c r="R18" s="17" t="str">
        <f>Sayfa1!V12</f>
        <v> </v>
      </c>
      <c r="S18" s="19" t="str">
        <f>Sayfa1!W12</f>
        <v> </v>
      </c>
      <c r="T18" s="37" t="str">
        <f>Sayfa1!Y12</f>
        <v> </v>
      </c>
      <c r="U18" s="17" t="str">
        <f>Sayfa1!Z12</f>
        <v> </v>
      </c>
      <c r="V18" s="17" t="str">
        <f>Sayfa1!AA12</f>
        <v> </v>
      </c>
      <c r="W18" s="17" t="str">
        <f>Sayfa1!AB12</f>
        <v> </v>
      </c>
      <c r="X18" s="24" t="str">
        <f>Sayfa1!AC12</f>
        <v> </v>
      </c>
      <c r="Y18" s="38"/>
      <c r="Z18" s="29">
        <f>eokul!$G9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14">
        <f>eokul!$B10</f>
        <v>0</v>
      </c>
      <c r="E19" s="39" t="str">
        <f>Sayfa1!H13</f>
        <v> </v>
      </c>
      <c r="F19" s="40" t="str">
        <f>Sayfa1!I13</f>
        <v> </v>
      </c>
      <c r="G19" s="40" t="str">
        <f>Sayfa1!J13</f>
        <v> </v>
      </c>
      <c r="H19" s="40" t="str">
        <f>Sayfa1!K13</f>
        <v> </v>
      </c>
      <c r="I19" s="41" t="str">
        <f>Sayfa1!L13</f>
        <v> </v>
      </c>
      <c r="J19" s="16" t="str">
        <f>Sayfa1!N13</f>
        <v> </v>
      </c>
      <c r="K19" s="17" t="str">
        <f>Sayfa1!O13</f>
        <v> </v>
      </c>
      <c r="L19" s="17" t="str">
        <f>Sayfa1!P13</f>
        <v> </v>
      </c>
      <c r="M19" s="17" t="str">
        <f>Sayfa1!Q13</f>
        <v> </v>
      </c>
      <c r="N19" s="17" t="str">
        <f>Sayfa1!R13</f>
        <v> </v>
      </c>
      <c r="O19" s="17" t="str">
        <f>Sayfa1!S13</f>
        <v> </v>
      </c>
      <c r="P19" s="17" t="str">
        <f>Sayfa1!T13</f>
        <v> </v>
      </c>
      <c r="Q19" s="17" t="str">
        <f>Sayfa1!U13</f>
        <v> </v>
      </c>
      <c r="R19" s="17" t="str">
        <f>Sayfa1!V13</f>
        <v> </v>
      </c>
      <c r="S19" s="19" t="str">
        <f>Sayfa1!W13</f>
        <v> </v>
      </c>
      <c r="T19" s="37" t="str">
        <f>Sayfa1!Y13</f>
        <v> </v>
      </c>
      <c r="U19" s="17" t="str">
        <f>Sayfa1!Z13</f>
        <v> </v>
      </c>
      <c r="V19" s="17" t="str">
        <f>Sayfa1!AA13</f>
        <v> </v>
      </c>
      <c r="W19" s="17" t="str">
        <f>Sayfa1!AB13</f>
        <v> </v>
      </c>
      <c r="X19" s="24" t="str">
        <f>Sayfa1!AC13</f>
        <v> </v>
      </c>
      <c r="Y19" s="38"/>
      <c r="Z19" s="29">
        <f>eokul!$G10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14">
        <f>eokul!$B11</f>
        <v>0</v>
      </c>
      <c r="E20" s="39" t="str">
        <f>Sayfa1!H14</f>
        <v> </v>
      </c>
      <c r="F20" s="40" t="str">
        <f>Sayfa1!I14</f>
        <v> </v>
      </c>
      <c r="G20" s="40" t="str">
        <f>Sayfa1!J14</f>
        <v> </v>
      </c>
      <c r="H20" s="40" t="str">
        <f>Sayfa1!K14</f>
        <v> </v>
      </c>
      <c r="I20" s="41" t="str">
        <f>Sayfa1!L14</f>
        <v> </v>
      </c>
      <c r="J20" s="16" t="str">
        <f>Sayfa1!N14</f>
        <v> </v>
      </c>
      <c r="K20" s="17" t="str">
        <f>Sayfa1!O14</f>
        <v> </v>
      </c>
      <c r="L20" s="17" t="str">
        <f>Sayfa1!P14</f>
        <v> </v>
      </c>
      <c r="M20" s="17" t="str">
        <f>Sayfa1!Q14</f>
        <v> </v>
      </c>
      <c r="N20" s="17" t="str">
        <f>Sayfa1!R14</f>
        <v> </v>
      </c>
      <c r="O20" s="17" t="str">
        <f>Sayfa1!S14</f>
        <v> </v>
      </c>
      <c r="P20" s="17" t="str">
        <f>Sayfa1!T14</f>
        <v> </v>
      </c>
      <c r="Q20" s="17" t="str">
        <f>Sayfa1!U14</f>
        <v> </v>
      </c>
      <c r="R20" s="17" t="str">
        <f>Sayfa1!V14</f>
        <v> </v>
      </c>
      <c r="S20" s="19" t="str">
        <f>Sayfa1!W14</f>
        <v> </v>
      </c>
      <c r="T20" s="37" t="str">
        <f>Sayfa1!Y14</f>
        <v> </v>
      </c>
      <c r="U20" s="17" t="str">
        <f>Sayfa1!Z14</f>
        <v> </v>
      </c>
      <c r="V20" s="17" t="str">
        <f>Sayfa1!AA14</f>
        <v> </v>
      </c>
      <c r="W20" s="17" t="str">
        <f>Sayfa1!AB14</f>
        <v> </v>
      </c>
      <c r="X20" s="24" t="str">
        <f>Sayfa1!AC14</f>
        <v> </v>
      </c>
      <c r="Y20" s="38"/>
      <c r="Z20" s="29">
        <f>eokul!$G11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14">
        <f>eokul!$B12</f>
        <v>0</v>
      </c>
      <c r="E21" s="39" t="str">
        <f>Sayfa1!H15</f>
        <v> </v>
      </c>
      <c r="F21" s="40" t="str">
        <f>Sayfa1!I15</f>
        <v> </v>
      </c>
      <c r="G21" s="40" t="str">
        <f>Sayfa1!J15</f>
        <v> </v>
      </c>
      <c r="H21" s="40" t="str">
        <f>Sayfa1!K15</f>
        <v> </v>
      </c>
      <c r="I21" s="41" t="str">
        <f>Sayfa1!L15</f>
        <v> </v>
      </c>
      <c r="J21" s="16" t="str">
        <f>Sayfa1!N15</f>
        <v> </v>
      </c>
      <c r="K21" s="17" t="str">
        <f>Sayfa1!O15</f>
        <v> </v>
      </c>
      <c r="L21" s="17" t="str">
        <f>Sayfa1!P15</f>
        <v> </v>
      </c>
      <c r="M21" s="17" t="str">
        <f>Sayfa1!Q15</f>
        <v> </v>
      </c>
      <c r="N21" s="17" t="str">
        <f>Sayfa1!R15</f>
        <v> </v>
      </c>
      <c r="O21" s="17" t="str">
        <f>Sayfa1!S15</f>
        <v> </v>
      </c>
      <c r="P21" s="17" t="str">
        <f>Sayfa1!T15</f>
        <v> </v>
      </c>
      <c r="Q21" s="17" t="str">
        <f>Sayfa1!U15</f>
        <v> </v>
      </c>
      <c r="R21" s="17" t="str">
        <f>Sayfa1!V15</f>
        <v> </v>
      </c>
      <c r="S21" s="19" t="str">
        <f>Sayfa1!W15</f>
        <v> </v>
      </c>
      <c r="T21" s="37" t="str">
        <f>Sayfa1!Y15</f>
        <v> </v>
      </c>
      <c r="U21" s="17" t="str">
        <f>Sayfa1!Z15</f>
        <v> </v>
      </c>
      <c r="V21" s="17" t="str">
        <f>Sayfa1!AA15</f>
        <v> </v>
      </c>
      <c r="W21" s="17" t="str">
        <f>Sayfa1!AB15</f>
        <v> </v>
      </c>
      <c r="X21" s="24" t="str">
        <f>Sayfa1!AC15</f>
        <v> </v>
      </c>
      <c r="Y21" s="38"/>
      <c r="Z21" s="29">
        <f>eokul!$G12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14">
        <f>eokul!$B13</f>
        <v>0</v>
      </c>
      <c r="E22" s="39" t="str">
        <f>Sayfa1!H16</f>
        <v> </v>
      </c>
      <c r="F22" s="40" t="str">
        <f>Sayfa1!I16</f>
        <v> </v>
      </c>
      <c r="G22" s="40" t="str">
        <f>Sayfa1!J16</f>
        <v> </v>
      </c>
      <c r="H22" s="40" t="str">
        <f>Sayfa1!K16</f>
        <v> </v>
      </c>
      <c r="I22" s="41" t="str">
        <f>Sayfa1!L16</f>
        <v> </v>
      </c>
      <c r="J22" s="16" t="str">
        <f>Sayfa1!N16</f>
        <v> </v>
      </c>
      <c r="K22" s="17" t="str">
        <f>Sayfa1!O16</f>
        <v> </v>
      </c>
      <c r="L22" s="17" t="str">
        <f>Sayfa1!P16</f>
        <v> </v>
      </c>
      <c r="M22" s="17" t="str">
        <f>Sayfa1!Q16</f>
        <v> </v>
      </c>
      <c r="N22" s="17" t="str">
        <f>Sayfa1!R16</f>
        <v> </v>
      </c>
      <c r="O22" s="17" t="str">
        <f>Sayfa1!S16</f>
        <v> </v>
      </c>
      <c r="P22" s="17" t="str">
        <f>Sayfa1!T16</f>
        <v> </v>
      </c>
      <c r="Q22" s="17" t="str">
        <f>Sayfa1!U16</f>
        <v> </v>
      </c>
      <c r="R22" s="17" t="str">
        <f>Sayfa1!V16</f>
        <v> </v>
      </c>
      <c r="S22" s="19" t="str">
        <f>Sayfa1!W16</f>
        <v> </v>
      </c>
      <c r="T22" s="37" t="str">
        <f>Sayfa1!Y16</f>
        <v> </v>
      </c>
      <c r="U22" s="17" t="str">
        <f>Sayfa1!Z16</f>
        <v> </v>
      </c>
      <c r="V22" s="17" t="str">
        <f>Sayfa1!AA16</f>
        <v> </v>
      </c>
      <c r="W22" s="17" t="str">
        <f>Sayfa1!AB16</f>
        <v> </v>
      </c>
      <c r="X22" s="24" t="str">
        <f>Sayfa1!AC16</f>
        <v> </v>
      </c>
      <c r="Y22" s="38"/>
      <c r="Z22" s="29">
        <f>eokul!$G13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14">
        <f>eokul!$B14</f>
        <v>0</v>
      </c>
      <c r="E23" s="39" t="str">
        <f>Sayfa1!H17</f>
        <v> </v>
      </c>
      <c r="F23" s="40" t="str">
        <f>Sayfa1!I17</f>
        <v> </v>
      </c>
      <c r="G23" s="40" t="str">
        <f>Sayfa1!J17</f>
        <v> </v>
      </c>
      <c r="H23" s="40" t="str">
        <f>Sayfa1!K17</f>
        <v> </v>
      </c>
      <c r="I23" s="41" t="str">
        <f>Sayfa1!L17</f>
        <v> </v>
      </c>
      <c r="J23" s="16" t="str">
        <f>Sayfa1!N17</f>
        <v> </v>
      </c>
      <c r="K23" s="17" t="str">
        <f>Sayfa1!O17</f>
        <v> </v>
      </c>
      <c r="L23" s="17" t="str">
        <f>Sayfa1!P17</f>
        <v> </v>
      </c>
      <c r="M23" s="17" t="str">
        <f>Sayfa1!Q17</f>
        <v> </v>
      </c>
      <c r="N23" s="17" t="str">
        <f>Sayfa1!R17</f>
        <v> </v>
      </c>
      <c r="O23" s="17" t="str">
        <f>Sayfa1!S17</f>
        <v> </v>
      </c>
      <c r="P23" s="17" t="str">
        <f>Sayfa1!T17</f>
        <v> </v>
      </c>
      <c r="Q23" s="17" t="str">
        <f>Sayfa1!U17</f>
        <v> </v>
      </c>
      <c r="R23" s="17" t="str">
        <f>Sayfa1!V17</f>
        <v> </v>
      </c>
      <c r="S23" s="19" t="str">
        <f>Sayfa1!W17</f>
        <v> </v>
      </c>
      <c r="T23" s="37" t="str">
        <f>Sayfa1!Y17</f>
        <v> </v>
      </c>
      <c r="U23" s="17" t="str">
        <f>Sayfa1!Z17</f>
        <v> </v>
      </c>
      <c r="V23" s="17" t="str">
        <f>Sayfa1!AA17</f>
        <v> </v>
      </c>
      <c r="W23" s="17" t="str">
        <f>Sayfa1!AB17</f>
        <v> </v>
      </c>
      <c r="X23" s="24" t="str">
        <f>Sayfa1!AC17</f>
        <v> </v>
      </c>
      <c r="Y23" s="38"/>
      <c r="Z23" s="29">
        <f>eokul!$G14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14">
        <f>eokul!$B15</f>
        <v>0</v>
      </c>
      <c r="E24" s="39" t="str">
        <f>Sayfa1!H18</f>
        <v> </v>
      </c>
      <c r="F24" s="40" t="str">
        <f>Sayfa1!I18</f>
        <v> </v>
      </c>
      <c r="G24" s="40" t="str">
        <f>Sayfa1!J18</f>
        <v> </v>
      </c>
      <c r="H24" s="40" t="str">
        <f>Sayfa1!K18</f>
        <v> </v>
      </c>
      <c r="I24" s="41" t="str">
        <f>Sayfa1!L18</f>
        <v> </v>
      </c>
      <c r="J24" s="16" t="str">
        <f>Sayfa1!N18</f>
        <v> </v>
      </c>
      <c r="K24" s="17" t="str">
        <f>Sayfa1!O18</f>
        <v> </v>
      </c>
      <c r="L24" s="17" t="str">
        <f>Sayfa1!P18</f>
        <v> </v>
      </c>
      <c r="M24" s="17" t="str">
        <f>Sayfa1!Q18</f>
        <v> </v>
      </c>
      <c r="N24" s="17" t="str">
        <f>Sayfa1!R18</f>
        <v> </v>
      </c>
      <c r="O24" s="17" t="str">
        <f>Sayfa1!S18</f>
        <v> </v>
      </c>
      <c r="P24" s="17" t="str">
        <f>Sayfa1!T18</f>
        <v> </v>
      </c>
      <c r="Q24" s="17" t="str">
        <f>Sayfa1!U18</f>
        <v> </v>
      </c>
      <c r="R24" s="17" t="str">
        <f>Sayfa1!V18</f>
        <v> </v>
      </c>
      <c r="S24" s="19" t="str">
        <f>Sayfa1!W18</f>
        <v> </v>
      </c>
      <c r="T24" s="37" t="str">
        <f>Sayfa1!Y18</f>
        <v> </v>
      </c>
      <c r="U24" s="17" t="str">
        <f>Sayfa1!Z18</f>
        <v> </v>
      </c>
      <c r="V24" s="17" t="str">
        <f>Sayfa1!AA18</f>
        <v> </v>
      </c>
      <c r="W24" s="17" t="str">
        <f>Sayfa1!AB18</f>
        <v> </v>
      </c>
      <c r="X24" s="24" t="str">
        <f>Sayfa1!AC18</f>
        <v> </v>
      </c>
      <c r="Y24" s="38"/>
      <c r="Z24" s="29">
        <f>eokul!$G15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14">
        <f>eokul!$B16</f>
        <v>0</v>
      </c>
      <c r="E25" s="39" t="str">
        <f>Sayfa1!H19</f>
        <v> </v>
      </c>
      <c r="F25" s="40" t="str">
        <f>Sayfa1!I19</f>
        <v> </v>
      </c>
      <c r="G25" s="40" t="str">
        <f>Sayfa1!J19</f>
        <v> </v>
      </c>
      <c r="H25" s="40" t="str">
        <f>Sayfa1!K19</f>
        <v> </v>
      </c>
      <c r="I25" s="41" t="str">
        <f>Sayfa1!L19</f>
        <v> </v>
      </c>
      <c r="J25" s="16" t="str">
        <f>Sayfa1!N19</f>
        <v> </v>
      </c>
      <c r="K25" s="17" t="str">
        <f>Sayfa1!O19</f>
        <v> </v>
      </c>
      <c r="L25" s="17" t="str">
        <f>Sayfa1!P19</f>
        <v> </v>
      </c>
      <c r="M25" s="17" t="str">
        <f>Sayfa1!Q19</f>
        <v> </v>
      </c>
      <c r="N25" s="17" t="str">
        <f>Sayfa1!R19</f>
        <v> </v>
      </c>
      <c r="O25" s="17" t="str">
        <f>Sayfa1!S19</f>
        <v> </v>
      </c>
      <c r="P25" s="17" t="str">
        <f>Sayfa1!T19</f>
        <v> </v>
      </c>
      <c r="Q25" s="17" t="str">
        <f>Sayfa1!U19</f>
        <v> </v>
      </c>
      <c r="R25" s="17" t="str">
        <f>Sayfa1!V19</f>
        <v> </v>
      </c>
      <c r="S25" s="19" t="str">
        <f>Sayfa1!W19</f>
        <v> </v>
      </c>
      <c r="T25" s="37" t="str">
        <f>Sayfa1!Y19</f>
        <v> </v>
      </c>
      <c r="U25" s="17" t="str">
        <f>Sayfa1!Z19</f>
        <v> </v>
      </c>
      <c r="V25" s="17" t="str">
        <f>Sayfa1!AA19</f>
        <v> </v>
      </c>
      <c r="W25" s="17" t="str">
        <f>Sayfa1!AB19</f>
        <v> </v>
      </c>
      <c r="X25" s="24" t="str">
        <f>Sayfa1!AC19</f>
        <v> </v>
      </c>
      <c r="Y25" s="38"/>
      <c r="Z25" s="29">
        <f>eokul!$G16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14">
        <f>eokul!$B17</f>
        <v>0</v>
      </c>
      <c r="E26" s="39" t="str">
        <f>Sayfa1!H20</f>
        <v> </v>
      </c>
      <c r="F26" s="40" t="str">
        <f>Sayfa1!I20</f>
        <v> </v>
      </c>
      <c r="G26" s="40" t="str">
        <f>Sayfa1!J20</f>
        <v> </v>
      </c>
      <c r="H26" s="40" t="str">
        <f>Sayfa1!K20</f>
        <v> </v>
      </c>
      <c r="I26" s="41" t="str">
        <f>Sayfa1!L20</f>
        <v> </v>
      </c>
      <c r="J26" s="16" t="str">
        <f>Sayfa1!N20</f>
        <v> </v>
      </c>
      <c r="K26" s="17" t="str">
        <f>Sayfa1!O20</f>
        <v> </v>
      </c>
      <c r="L26" s="17" t="str">
        <f>Sayfa1!P20</f>
        <v> </v>
      </c>
      <c r="M26" s="17" t="str">
        <f>Sayfa1!Q20</f>
        <v> </v>
      </c>
      <c r="N26" s="17" t="str">
        <f>Sayfa1!R20</f>
        <v> </v>
      </c>
      <c r="O26" s="17" t="str">
        <f>Sayfa1!S20</f>
        <v> </v>
      </c>
      <c r="P26" s="17" t="str">
        <f>Sayfa1!T20</f>
        <v> </v>
      </c>
      <c r="Q26" s="17" t="str">
        <f>Sayfa1!U20</f>
        <v> </v>
      </c>
      <c r="R26" s="17" t="str">
        <f>Sayfa1!V20</f>
        <v> </v>
      </c>
      <c r="S26" s="19" t="str">
        <f>Sayfa1!W20</f>
        <v> </v>
      </c>
      <c r="T26" s="37" t="str">
        <f>Sayfa1!Y20</f>
        <v> </v>
      </c>
      <c r="U26" s="17" t="str">
        <f>Sayfa1!Z20</f>
        <v> </v>
      </c>
      <c r="V26" s="17" t="str">
        <f>Sayfa1!AA20</f>
        <v> </v>
      </c>
      <c r="W26" s="17" t="str">
        <f>Sayfa1!AB20</f>
        <v> </v>
      </c>
      <c r="X26" s="24" t="str">
        <f>Sayfa1!AC20</f>
        <v> </v>
      </c>
      <c r="Y26" s="38"/>
      <c r="Z26" s="29">
        <f>eokul!$G17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14">
        <f>eokul!$B18</f>
        <v>0</v>
      </c>
      <c r="E27" s="39" t="str">
        <f>Sayfa1!H21</f>
        <v> </v>
      </c>
      <c r="F27" s="40" t="str">
        <f>Sayfa1!I21</f>
        <v> </v>
      </c>
      <c r="G27" s="40" t="str">
        <f>Sayfa1!J21</f>
        <v> </v>
      </c>
      <c r="H27" s="40" t="str">
        <f>Sayfa1!K21</f>
        <v> </v>
      </c>
      <c r="I27" s="41" t="str">
        <f>Sayfa1!L21</f>
        <v> </v>
      </c>
      <c r="J27" s="16" t="str">
        <f>Sayfa1!N21</f>
        <v> </v>
      </c>
      <c r="K27" s="17" t="str">
        <f>Sayfa1!O21</f>
        <v> </v>
      </c>
      <c r="L27" s="17" t="str">
        <f>Sayfa1!P21</f>
        <v> </v>
      </c>
      <c r="M27" s="17" t="str">
        <f>Sayfa1!Q21</f>
        <v> </v>
      </c>
      <c r="N27" s="17" t="str">
        <f>Sayfa1!R21</f>
        <v> </v>
      </c>
      <c r="O27" s="17" t="str">
        <f>Sayfa1!S21</f>
        <v> </v>
      </c>
      <c r="P27" s="17" t="str">
        <f>Sayfa1!T21</f>
        <v> </v>
      </c>
      <c r="Q27" s="17" t="str">
        <f>Sayfa1!U21</f>
        <v> </v>
      </c>
      <c r="R27" s="17" t="str">
        <f>Sayfa1!V21</f>
        <v> </v>
      </c>
      <c r="S27" s="19" t="str">
        <f>Sayfa1!W21</f>
        <v> </v>
      </c>
      <c r="T27" s="37" t="str">
        <f>Sayfa1!Y21</f>
        <v> </v>
      </c>
      <c r="U27" s="17" t="str">
        <f>Sayfa1!Z21</f>
        <v> </v>
      </c>
      <c r="V27" s="17" t="str">
        <f>Sayfa1!AA21</f>
        <v> </v>
      </c>
      <c r="W27" s="17" t="str">
        <f>Sayfa1!AB21</f>
        <v> </v>
      </c>
      <c r="X27" s="24" t="str">
        <f>Sayfa1!AC21</f>
        <v> </v>
      </c>
      <c r="Y27" s="38"/>
      <c r="Z27" s="29">
        <f>eokul!$G18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14">
        <f>eokul!$B19</f>
        <v>0</v>
      </c>
      <c r="E28" s="39" t="str">
        <f>Sayfa1!H22</f>
        <v> </v>
      </c>
      <c r="F28" s="40" t="str">
        <f>Sayfa1!I22</f>
        <v> </v>
      </c>
      <c r="G28" s="40" t="str">
        <f>Sayfa1!J22</f>
        <v> </v>
      </c>
      <c r="H28" s="40" t="str">
        <f>Sayfa1!K22</f>
        <v> </v>
      </c>
      <c r="I28" s="41" t="str">
        <f>Sayfa1!L22</f>
        <v> </v>
      </c>
      <c r="J28" s="16" t="str">
        <f>Sayfa1!N22</f>
        <v> </v>
      </c>
      <c r="K28" s="17" t="str">
        <f>Sayfa1!O22</f>
        <v> </v>
      </c>
      <c r="L28" s="17" t="str">
        <f>Sayfa1!P22</f>
        <v> </v>
      </c>
      <c r="M28" s="17" t="str">
        <f>Sayfa1!Q22</f>
        <v> </v>
      </c>
      <c r="N28" s="17" t="str">
        <f>Sayfa1!R22</f>
        <v> </v>
      </c>
      <c r="O28" s="17" t="str">
        <f>Sayfa1!S22</f>
        <v> </v>
      </c>
      <c r="P28" s="17" t="str">
        <f>Sayfa1!T22</f>
        <v> </v>
      </c>
      <c r="Q28" s="17" t="str">
        <f>Sayfa1!U22</f>
        <v> </v>
      </c>
      <c r="R28" s="17" t="str">
        <f>Sayfa1!V22</f>
        <v> </v>
      </c>
      <c r="S28" s="19" t="str">
        <f>Sayfa1!W22</f>
        <v> </v>
      </c>
      <c r="T28" s="37" t="str">
        <f>Sayfa1!Y22</f>
        <v> </v>
      </c>
      <c r="U28" s="17" t="str">
        <f>Sayfa1!Z22</f>
        <v> </v>
      </c>
      <c r="V28" s="17" t="str">
        <f>Sayfa1!AA22</f>
        <v> </v>
      </c>
      <c r="W28" s="17" t="str">
        <f>Sayfa1!AB22</f>
        <v> </v>
      </c>
      <c r="X28" s="24" t="str">
        <f>Sayfa1!AC22</f>
        <v> </v>
      </c>
      <c r="Y28" s="38"/>
      <c r="Z28" s="29">
        <f>eokul!$G19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14">
        <f>eokul!$B20</f>
        <v>0</v>
      </c>
      <c r="E29" s="39" t="str">
        <f>Sayfa1!H23</f>
        <v> </v>
      </c>
      <c r="F29" s="40" t="str">
        <f>Sayfa1!I23</f>
        <v> </v>
      </c>
      <c r="G29" s="40" t="str">
        <f>Sayfa1!J23</f>
        <v> </v>
      </c>
      <c r="H29" s="40" t="str">
        <f>Sayfa1!K23</f>
        <v> </v>
      </c>
      <c r="I29" s="41" t="str">
        <f>Sayfa1!L23</f>
        <v> </v>
      </c>
      <c r="J29" s="16" t="str">
        <f>Sayfa1!N23</f>
        <v> </v>
      </c>
      <c r="K29" s="17" t="str">
        <f>Sayfa1!O23</f>
        <v> </v>
      </c>
      <c r="L29" s="17" t="str">
        <f>Sayfa1!P23</f>
        <v> </v>
      </c>
      <c r="M29" s="17" t="str">
        <f>Sayfa1!Q23</f>
        <v> </v>
      </c>
      <c r="N29" s="17" t="str">
        <f>Sayfa1!R23</f>
        <v> </v>
      </c>
      <c r="O29" s="17" t="str">
        <f>Sayfa1!S23</f>
        <v> </v>
      </c>
      <c r="P29" s="17" t="str">
        <f>Sayfa1!T23</f>
        <v> </v>
      </c>
      <c r="Q29" s="17" t="str">
        <f>Sayfa1!U23</f>
        <v> </v>
      </c>
      <c r="R29" s="17" t="str">
        <f>Sayfa1!V23</f>
        <v> </v>
      </c>
      <c r="S29" s="19" t="str">
        <f>Sayfa1!W23</f>
        <v> </v>
      </c>
      <c r="T29" s="37" t="str">
        <f>Sayfa1!Y23</f>
        <v> </v>
      </c>
      <c r="U29" s="17" t="str">
        <f>Sayfa1!Z23</f>
        <v> </v>
      </c>
      <c r="V29" s="17" t="str">
        <f>Sayfa1!AA23</f>
        <v> </v>
      </c>
      <c r="W29" s="17" t="str">
        <f>Sayfa1!AB23</f>
        <v> </v>
      </c>
      <c r="X29" s="24" t="str">
        <f>Sayfa1!AC23</f>
        <v> </v>
      </c>
      <c r="Y29" s="38"/>
      <c r="Z29" s="29">
        <f>eokul!$G20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14">
        <f>eokul!$B21</f>
        <v>0</v>
      </c>
      <c r="E30" s="39" t="str">
        <f>Sayfa1!H24</f>
        <v> </v>
      </c>
      <c r="F30" s="40" t="str">
        <f>Sayfa1!I24</f>
        <v> </v>
      </c>
      <c r="G30" s="40" t="str">
        <f>Sayfa1!J24</f>
        <v> </v>
      </c>
      <c r="H30" s="40" t="str">
        <f>Sayfa1!K24</f>
        <v> </v>
      </c>
      <c r="I30" s="41" t="str">
        <f>Sayfa1!L24</f>
        <v> </v>
      </c>
      <c r="J30" s="16" t="str">
        <f>Sayfa1!N24</f>
        <v> </v>
      </c>
      <c r="K30" s="17" t="str">
        <f>Sayfa1!O24</f>
        <v> </v>
      </c>
      <c r="L30" s="17" t="str">
        <f>Sayfa1!P24</f>
        <v> </v>
      </c>
      <c r="M30" s="17" t="str">
        <f>Sayfa1!Q24</f>
        <v> </v>
      </c>
      <c r="N30" s="17" t="str">
        <f>Sayfa1!R24</f>
        <v> </v>
      </c>
      <c r="O30" s="17" t="str">
        <f>Sayfa1!S24</f>
        <v> </v>
      </c>
      <c r="P30" s="17" t="str">
        <f>Sayfa1!T24</f>
        <v> </v>
      </c>
      <c r="Q30" s="17" t="str">
        <f>Sayfa1!U24</f>
        <v> </v>
      </c>
      <c r="R30" s="17" t="str">
        <f>Sayfa1!V24</f>
        <v> </v>
      </c>
      <c r="S30" s="19" t="str">
        <f>Sayfa1!W24</f>
        <v> </v>
      </c>
      <c r="T30" s="37" t="str">
        <f>Sayfa1!Y24</f>
        <v> </v>
      </c>
      <c r="U30" s="17" t="str">
        <f>Sayfa1!Z24</f>
        <v> </v>
      </c>
      <c r="V30" s="17" t="str">
        <f>Sayfa1!AA24</f>
        <v> </v>
      </c>
      <c r="W30" s="17" t="str">
        <f>Sayfa1!AB24</f>
        <v> </v>
      </c>
      <c r="X30" s="24" t="str">
        <f>Sayfa1!AC24</f>
        <v> </v>
      </c>
      <c r="Y30" s="38"/>
      <c r="Z30" s="29">
        <f>eokul!$G21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14">
        <f>eokul!$B22</f>
        <v>0</v>
      </c>
      <c r="E31" s="39" t="str">
        <f>Sayfa1!H25</f>
        <v> </v>
      </c>
      <c r="F31" s="40" t="str">
        <f>Sayfa1!I25</f>
        <v> </v>
      </c>
      <c r="G31" s="40" t="str">
        <f>Sayfa1!J25</f>
        <v> </v>
      </c>
      <c r="H31" s="40" t="str">
        <f>Sayfa1!K25</f>
        <v> </v>
      </c>
      <c r="I31" s="41" t="str">
        <f>Sayfa1!L25</f>
        <v> </v>
      </c>
      <c r="J31" s="16" t="str">
        <f>Sayfa1!N25</f>
        <v> </v>
      </c>
      <c r="K31" s="17" t="str">
        <f>Sayfa1!O25</f>
        <v> </v>
      </c>
      <c r="L31" s="17" t="str">
        <f>Sayfa1!P25</f>
        <v> </v>
      </c>
      <c r="M31" s="17" t="str">
        <f>Sayfa1!Q25</f>
        <v> </v>
      </c>
      <c r="N31" s="17" t="str">
        <f>Sayfa1!R25</f>
        <v> </v>
      </c>
      <c r="O31" s="17" t="str">
        <f>Sayfa1!S25</f>
        <v> </v>
      </c>
      <c r="P31" s="17" t="str">
        <f>Sayfa1!T25</f>
        <v> </v>
      </c>
      <c r="Q31" s="17" t="str">
        <f>Sayfa1!U25</f>
        <v> </v>
      </c>
      <c r="R31" s="17" t="str">
        <f>Sayfa1!V25</f>
        <v> </v>
      </c>
      <c r="S31" s="19" t="str">
        <f>Sayfa1!W25</f>
        <v> </v>
      </c>
      <c r="T31" s="37" t="str">
        <f>Sayfa1!Y25</f>
        <v> </v>
      </c>
      <c r="U31" s="17" t="str">
        <f>Sayfa1!Z25</f>
        <v> </v>
      </c>
      <c r="V31" s="17" t="str">
        <f>Sayfa1!AA25</f>
        <v> </v>
      </c>
      <c r="W31" s="17" t="str">
        <f>Sayfa1!AB25</f>
        <v> </v>
      </c>
      <c r="X31" s="24" t="str">
        <f>Sayfa1!AC25</f>
        <v> </v>
      </c>
      <c r="Y31" s="38"/>
      <c r="Z31" s="29">
        <f>eokul!$G22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14">
        <f>eokul!$B23</f>
        <v>0</v>
      </c>
      <c r="E32" s="39" t="str">
        <f>Sayfa1!H26</f>
        <v> </v>
      </c>
      <c r="F32" s="40" t="str">
        <f>Sayfa1!I26</f>
        <v> </v>
      </c>
      <c r="G32" s="40" t="str">
        <f>Sayfa1!J26</f>
        <v> </v>
      </c>
      <c r="H32" s="40" t="str">
        <f>Sayfa1!K26</f>
        <v> </v>
      </c>
      <c r="I32" s="41" t="str">
        <f>Sayfa1!L26</f>
        <v> </v>
      </c>
      <c r="J32" s="16" t="str">
        <f>Sayfa1!N26</f>
        <v> </v>
      </c>
      <c r="K32" s="17" t="str">
        <f>Sayfa1!O26</f>
        <v> </v>
      </c>
      <c r="L32" s="17" t="str">
        <f>Sayfa1!P26</f>
        <v> </v>
      </c>
      <c r="M32" s="17" t="str">
        <f>Sayfa1!Q26</f>
        <v> </v>
      </c>
      <c r="N32" s="17" t="str">
        <f>Sayfa1!R26</f>
        <v> </v>
      </c>
      <c r="O32" s="17" t="str">
        <f>Sayfa1!S26</f>
        <v> </v>
      </c>
      <c r="P32" s="17" t="str">
        <f>Sayfa1!T26</f>
        <v> </v>
      </c>
      <c r="Q32" s="17" t="str">
        <f>Sayfa1!U26</f>
        <v> </v>
      </c>
      <c r="R32" s="17" t="str">
        <f>Sayfa1!V26</f>
        <v> </v>
      </c>
      <c r="S32" s="19" t="str">
        <f>Sayfa1!W26</f>
        <v> </v>
      </c>
      <c r="T32" s="37" t="str">
        <f>Sayfa1!Y26</f>
        <v> </v>
      </c>
      <c r="U32" s="17" t="str">
        <f>Sayfa1!Z26</f>
        <v> </v>
      </c>
      <c r="V32" s="17" t="str">
        <f>Sayfa1!AA26</f>
        <v> </v>
      </c>
      <c r="W32" s="17" t="str">
        <f>Sayfa1!AB26</f>
        <v> </v>
      </c>
      <c r="X32" s="24" t="str">
        <f>Sayfa1!AC26</f>
        <v> </v>
      </c>
      <c r="Y32" s="38"/>
      <c r="Z32" s="29">
        <f>eokul!$G23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14">
        <f>eokul!$B24</f>
        <v>0</v>
      </c>
      <c r="E33" s="39" t="str">
        <f>Sayfa1!H27</f>
        <v> </v>
      </c>
      <c r="F33" s="40" t="str">
        <f>Sayfa1!I27</f>
        <v> </v>
      </c>
      <c r="G33" s="40" t="str">
        <f>Sayfa1!J27</f>
        <v> </v>
      </c>
      <c r="H33" s="40" t="str">
        <f>Sayfa1!K27</f>
        <v> </v>
      </c>
      <c r="I33" s="41" t="str">
        <f>Sayfa1!L27</f>
        <v> </v>
      </c>
      <c r="J33" s="16" t="str">
        <f>Sayfa1!N27</f>
        <v> </v>
      </c>
      <c r="K33" s="17" t="str">
        <f>Sayfa1!O27</f>
        <v> </v>
      </c>
      <c r="L33" s="17" t="str">
        <f>Sayfa1!P27</f>
        <v> </v>
      </c>
      <c r="M33" s="17" t="str">
        <f>Sayfa1!Q27</f>
        <v> </v>
      </c>
      <c r="N33" s="17" t="str">
        <f>Sayfa1!R27</f>
        <v> </v>
      </c>
      <c r="O33" s="17" t="str">
        <f>Sayfa1!S27</f>
        <v> </v>
      </c>
      <c r="P33" s="17" t="str">
        <f>Sayfa1!T27</f>
        <v> </v>
      </c>
      <c r="Q33" s="17" t="str">
        <f>Sayfa1!U27</f>
        <v> </v>
      </c>
      <c r="R33" s="17" t="str">
        <f>Sayfa1!V27</f>
        <v> </v>
      </c>
      <c r="S33" s="19" t="str">
        <f>Sayfa1!W27</f>
        <v> </v>
      </c>
      <c r="T33" s="37" t="str">
        <f>Sayfa1!Y27</f>
        <v> </v>
      </c>
      <c r="U33" s="17" t="str">
        <f>Sayfa1!Z27</f>
        <v> </v>
      </c>
      <c r="V33" s="17" t="str">
        <f>Sayfa1!AA27</f>
        <v> </v>
      </c>
      <c r="W33" s="17" t="str">
        <f>Sayfa1!AB27</f>
        <v> </v>
      </c>
      <c r="X33" s="24" t="str">
        <f>Sayfa1!AC27</f>
        <v> </v>
      </c>
      <c r="Y33" s="38"/>
      <c r="Z33" s="29">
        <f>eokul!$G24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14">
        <f>eokul!$B25</f>
        <v>0</v>
      </c>
      <c r="E34" s="39" t="str">
        <f>Sayfa1!H28</f>
        <v> </v>
      </c>
      <c r="F34" s="40" t="str">
        <f>Sayfa1!I28</f>
        <v> </v>
      </c>
      <c r="G34" s="40" t="str">
        <f>Sayfa1!J28</f>
        <v> </v>
      </c>
      <c r="H34" s="40" t="str">
        <f>Sayfa1!K28</f>
        <v> </v>
      </c>
      <c r="I34" s="41" t="str">
        <f>Sayfa1!L28</f>
        <v> </v>
      </c>
      <c r="J34" s="16" t="str">
        <f>Sayfa1!N28</f>
        <v> </v>
      </c>
      <c r="K34" s="17" t="str">
        <f>Sayfa1!O28</f>
        <v> </v>
      </c>
      <c r="L34" s="17" t="str">
        <f>Sayfa1!P28</f>
        <v> </v>
      </c>
      <c r="M34" s="17" t="str">
        <f>Sayfa1!Q28</f>
        <v> </v>
      </c>
      <c r="N34" s="17" t="str">
        <f>Sayfa1!R28</f>
        <v> </v>
      </c>
      <c r="O34" s="17" t="str">
        <f>Sayfa1!S28</f>
        <v> </v>
      </c>
      <c r="P34" s="17" t="str">
        <f>Sayfa1!T28</f>
        <v> </v>
      </c>
      <c r="Q34" s="17" t="str">
        <f>Sayfa1!U28</f>
        <v> </v>
      </c>
      <c r="R34" s="17" t="str">
        <f>Sayfa1!V28</f>
        <v> </v>
      </c>
      <c r="S34" s="19" t="str">
        <f>Sayfa1!W28</f>
        <v> </v>
      </c>
      <c r="T34" s="37" t="str">
        <f>Sayfa1!Y28</f>
        <v> </v>
      </c>
      <c r="U34" s="17" t="str">
        <f>Sayfa1!Z28</f>
        <v> </v>
      </c>
      <c r="V34" s="17" t="str">
        <f>Sayfa1!AA28</f>
        <v> </v>
      </c>
      <c r="W34" s="17" t="str">
        <f>Sayfa1!AB28</f>
        <v> </v>
      </c>
      <c r="X34" s="24" t="str">
        <f>Sayfa1!AC28</f>
        <v> </v>
      </c>
      <c r="Y34" s="38"/>
      <c r="Z34" s="29">
        <f>eokul!$G25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14">
        <f>eokul!$B26</f>
        <v>0</v>
      </c>
      <c r="E35" s="39" t="str">
        <f>Sayfa1!H29</f>
        <v> </v>
      </c>
      <c r="F35" s="40" t="str">
        <f>Sayfa1!I29</f>
        <v> </v>
      </c>
      <c r="G35" s="40" t="str">
        <f>Sayfa1!J29</f>
        <v> </v>
      </c>
      <c r="H35" s="40" t="str">
        <f>Sayfa1!K29</f>
        <v> </v>
      </c>
      <c r="I35" s="41" t="str">
        <f>Sayfa1!L29</f>
        <v> </v>
      </c>
      <c r="J35" s="16" t="str">
        <f>Sayfa1!N29</f>
        <v> </v>
      </c>
      <c r="K35" s="17" t="str">
        <f>Sayfa1!O29</f>
        <v> </v>
      </c>
      <c r="L35" s="17" t="str">
        <f>Sayfa1!P29</f>
        <v> </v>
      </c>
      <c r="M35" s="17" t="str">
        <f>Sayfa1!Q29</f>
        <v> </v>
      </c>
      <c r="N35" s="17" t="str">
        <f>Sayfa1!R29</f>
        <v> </v>
      </c>
      <c r="O35" s="17" t="str">
        <f>Sayfa1!S29</f>
        <v> </v>
      </c>
      <c r="P35" s="17" t="str">
        <f>Sayfa1!T29</f>
        <v> </v>
      </c>
      <c r="Q35" s="17" t="str">
        <f>Sayfa1!U29</f>
        <v> </v>
      </c>
      <c r="R35" s="17" t="str">
        <f>Sayfa1!V29</f>
        <v> </v>
      </c>
      <c r="S35" s="19" t="str">
        <f>Sayfa1!W29</f>
        <v> </v>
      </c>
      <c r="T35" s="37" t="str">
        <f>Sayfa1!Y29</f>
        <v> </v>
      </c>
      <c r="U35" s="17" t="str">
        <f>Sayfa1!Z29</f>
        <v> </v>
      </c>
      <c r="V35" s="17" t="str">
        <f>Sayfa1!AA29</f>
        <v> </v>
      </c>
      <c r="W35" s="17" t="str">
        <f>Sayfa1!AB29</f>
        <v> </v>
      </c>
      <c r="X35" s="24" t="str">
        <f>Sayfa1!AC29</f>
        <v> </v>
      </c>
      <c r="Y35" s="38"/>
      <c r="Z35" s="29">
        <f>eokul!$G26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14">
        <f>eokul!$B27</f>
        <v>0</v>
      </c>
      <c r="E36" s="39" t="str">
        <f>Sayfa1!H30</f>
        <v> </v>
      </c>
      <c r="F36" s="40" t="str">
        <f>Sayfa1!I30</f>
        <v> </v>
      </c>
      <c r="G36" s="40" t="str">
        <f>Sayfa1!J30</f>
        <v> </v>
      </c>
      <c r="H36" s="40" t="str">
        <f>Sayfa1!K30</f>
        <v> </v>
      </c>
      <c r="I36" s="41" t="str">
        <f>Sayfa1!L30</f>
        <v> </v>
      </c>
      <c r="J36" s="16" t="str">
        <f>Sayfa1!N30</f>
        <v> </v>
      </c>
      <c r="K36" s="17" t="str">
        <f>Sayfa1!O30</f>
        <v> </v>
      </c>
      <c r="L36" s="17" t="str">
        <f>Sayfa1!P30</f>
        <v> </v>
      </c>
      <c r="M36" s="17" t="str">
        <f>Sayfa1!Q30</f>
        <v> </v>
      </c>
      <c r="N36" s="17" t="str">
        <f>Sayfa1!R30</f>
        <v> </v>
      </c>
      <c r="O36" s="17" t="str">
        <f>Sayfa1!S30</f>
        <v> </v>
      </c>
      <c r="P36" s="17" t="str">
        <f>Sayfa1!T30</f>
        <v> </v>
      </c>
      <c r="Q36" s="17" t="str">
        <f>Sayfa1!U30</f>
        <v> </v>
      </c>
      <c r="R36" s="17" t="str">
        <f>Sayfa1!V30</f>
        <v> </v>
      </c>
      <c r="S36" s="19" t="str">
        <f>Sayfa1!W30</f>
        <v> </v>
      </c>
      <c r="T36" s="37" t="str">
        <f>Sayfa1!Y30</f>
        <v> </v>
      </c>
      <c r="U36" s="17" t="str">
        <f>Sayfa1!Z30</f>
        <v> </v>
      </c>
      <c r="V36" s="17" t="str">
        <f>Sayfa1!AA30</f>
        <v> </v>
      </c>
      <c r="W36" s="17" t="str">
        <f>Sayfa1!AB30</f>
        <v> </v>
      </c>
      <c r="X36" s="24" t="str">
        <f>Sayfa1!AC30</f>
        <v> </v>
      </c>
      <c r="Y36" s="38"/>
      <c r="Z36" s="29">
        <f>eokul!$G27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14">
        <f>eokul!$B28</f>
        <v>0</v>
      </c>
      <c r="E37" s="39" t="str">
        <f>Sayfa1!H31</f>
        <v> </v>
      </c>
      <c r="F37" s="40" t="str">
        <f>Sayfa1!I31</f>
        <v> </v>
      </c>
      <c r="G37" s="40" t="str">
        <f>Sayfa1!J31</f>
        <v> </v>
      </c>
      <c r="H37" s="40" t="str">
        <f>Sayfa1!K31</f>
        <v> </v>
      </c>
      <c r="I37" s="41" t="str">
        <f>Sayfa1!L31</f>
        <v> </v>
      </c>
      <c r="J37" s="16" t="str">
        <f>Sayfa1!N31</f>
        <v> </v>
      </c>
      <c r="K37" s="17" t="str">
        <f>Sayfa1!O31</f>
        <v> </v>
      </c>
      <c r="L37" s="17" t="str">
        <f>Sayfa1!P31</f>
        <v> </v>
      </c>
      <c r="M37" s="17" t="str">
        <f>Sayfa1!Q31</f>
        <v> </v>
      </c>
      <c r="N37" s="17" t="str">
        <f>Sayfa1!R31</f>
        <v> </v>
      </c>
      <c r="O37" s="17" t="str">
        <f>Sayfa1!S31</f>
        <v> </v>
      </c>
      <c r="P37" s="17" t="str">
        <f>Sayfa1!T31</f>
        <v> </v>
      </c>
      <c r="Q37" s="17" t="str">
        <f>Sayfa1!U31</f>
        <v> </v>
      </c>
      <c r="R37" s="17" t="str">
        <f>Sayfa1!V31</f>
        <v> </v>
      </c>
      <c r="S37" s="19" t="str">
        <f>Sayfa1!W31</f>
        <v> </v>
      </c>
      <c r="T37" s="37" t="str">
        <f>Sayfa1!Y31</f>
        <v> </v>
      </c>
      <c r="U37" s="17" t="str">
        <f>Sayfa1!Z31</f>
        <v> </v>
      </c>
      <c r="V37" s="17" t="str">
        <f>Sayfa1!AA31</f>
        <v> </v>
      </c>
      <c r="W37" s="17" t="str">
        <f>Sayfa1!AB31</f>
        <v> </v>
      </c>
      <c r="X37" s="24" t="str">
        <f>Sayfa1!AC31</f>
        <v> </v>
      </c>
      <c r="Y37" s="38"/>
      <c r="Z37" s="29">
        <f>eokul!$G28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14">
        <f>eokul!$B29</f>
        <v>0</v>
      </c>
      <c r="E38" s="39" t="str">
        <f>Sayfa1!H32</f>
        <v> </v>
      </c>
      <c r="F38" s="40" t="str">
        <f>Sayfa1!I32</f>
        <v> </v>
      </c>
      <c r="G38" s="40" t="str">
        <f>Sayfa1!J32</f>
        <v> </v>
      </c>
      <c r="H38" s="40" t="str">
        <f>Sayfa1!K32</f>
        <v> </v>
      </c>
      <c r="I38" s="41" t="str">
        <f>Sayfa1!L32</f>
        <v> </v>
      </c>
      <c r="J38" s="16" t="str">
        <f>Sayfa1!N32</f>
        <v> </v>
      </c>
      <c r="K38" s="17" t="str">
        <f>Sayfa1!O32</f>
        <v> </v>
      </c>
      <c r="L38" s="17" t="str">
        <f>Sayfa1!P32</f>
        <v> </v>
      </c>
      <c r="M38" s="17" t="str">
        <f>Sayfa1!Q32</f>
        <v> </v>
      </c>
      <c r="N38" s="17" t="str">
        <f>Sayfa1!R32</f>
        <v> </v>
      </c>
      <c r="O38" s="17" t="str">
        <f>Sayfa1!S32</f>
        <v> </v>
      </c>
      <c r="P38" s="17" t="str">
        <f>Sayfa1!T32</f>
        <v> </v>
      </c>
      <c r="Q38" s="17" t="str">
        <f>Sayfa1!U32</f>
        <v> </v>
      </c>
      <c r="R38" s="17" t="str">
        <f>Sayfa1!V32</f>
        <v> </v>
      </c>
      <c r="S38" s="19" t="str">
        <f>Sayfa1!W32</f>
        <v> </v>
      </c>
      <c r="T38" s="37" t="str">
        <f>Sayfa1!Y32</f>
        <v> </v>
      </c>
      <c r="U38" s="17" t="str">
        <f>Sayfa1!Z32</f>
        <v> </v>
      </c>
      <c r="V38" s="17" t="str">
        <f>Sayfa1!AA32</f>
        <v> </v>
      </c>
      <c r="W38" s="17" t="str">
        <f>Sayfa1!AB32</f>
        <v> </v>
      </c>
      <c r="X38" s="24" t="str">
        <f>Sayfa1!AC32</f>
        <v> </v>
      </c>
      <c r="Y38" s="38"/>
      <c r="Z38" s="29">
        <f>eokul!$G29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14">
        <f>eokul!$B30</f>
        <v>0</v>
      </c>
      <c r="E39" s="39" t="str">
        <f>Sayfa1!H33</f>
        <v> </v>
      </c>
      <c r="F39" s="40" t="str">
        <f>Sayfa1!I33</f>
        <v> </v>
      </c>
      <c r="G39" s="40" t="str">
        <f>Sayfa1!J33</f>
        <v> </v>
      </c>
      <c r="H39" s="40" t="str">
        <f>Sayfa1!K33</f>
        <v> </v>
      </c>
      <c r="I39" s="41" t="str">
        <f>Sayfa1!L33</f>
        <v> </v>
      </c>
      <c r="J39" s="16" t="str">
        <f>Sayfa1!N33</f>
        <v> </v>
      </c>
      <c r="K39" s="17" t="str">
        <f>Sayfa1!O33</f>
        <v> </v>
      </c>
      <c r="L39" s="17" t="str">
        <f>Sayfa1!P33</f>
        <v> </v>
      </c>
      <c r="M39" s="17" t="str">
        <f>Sayfa1!Q33</f>
        <v> </v>
      </c>
      <c r="N39" s="17" t="str">
        <f>Sayfa1!R33</f>
        <v> </v>
      </c>
      <c r="O39" s="17" t="str">
        <f>Sayfa1!S33</f>
        <v> </v>
      </c>
      <c r="P39" s="17" t="str">
        <f>Sayfa1!T33</f>
        <v> </v>
      </c>
      <c r="Q39" s="17" t="str">
        <f>Sayfa1!U33</f>
        <v> </v>
      </c>
      <c r="R39" s="17" t="str">
        <f>Sayfa1!V33</f>
        <v> </v>
      </c>
      <c r="S39" s="19" t="str">
        <f>Sayfa1!W33</f>
        <v> </v>
      </c>
      <c r="T39" s="37" t="str">
        <f>Sayfa1!Y33</f>
        <v> </v>
      </c>
      <c r="U39" s="17" t="str">
        <f>Sayfa1!Z33</f>
        <v> </v>
      </c>
      <c r="V39" s="17" t="str">
        <f>Sayfa1!AA33</f>
        <v> </v>
      </c>
      <c r="W39" s="17" t="str">
        <f>Sayfa1!AB33</f>
        <v> </v>
      </c>
      <c r="X39" s="24" t="str">
        <f>Sayfa1!AC33</f>
        <v> </v>
      </c>
      <c r="Y39" s="38"/>
      <c r="Z39" s="29">
        <f>eokul!$G30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14">
        <f>eokul!$B31</f>
        <v>0</v>
      </c>
      <c r="E40" s="39" t="str">
        <f>Sayfa1!H34</f>
        <v> </v>
      </c>
      <c r="F40" s="40" t="str">
        <f>Sayfa1!I34</f>
        <v> </v>
      </c>
      <c r="G40" s="40" t="str">
        <f>Sayfa1!J34</f>
        <v> </v>
      </c>
      <c r="H40" s="40" t="str">
        <f>Sayfa1!K34</f>
        <v> </v>
      </c>
      <c r="I40" s="41" t="str">
        <f>Sayfa1!L34</f>
        <v> </v>
      </c>
      <c r="J40" s="16" t="str">
        <f>Sayfa1!N34</f>
        <v> </v>
      </c>
      <c r="K40" s="17" t="str">
        <f>Sayfa1!O34</f>
        <v> </v>
      </c>
      <c r="L40" s="17" t="str">
        <f>Sayfa1!P34</f>
        <v> </v>
      </c>
      <c r="M40" s="17" t="str">
        <f>Sayfa1!Q34</f>
        <v> </v>
      </c>
      <c r="N40" s="17" t="str">
        <f>Sayfa1!R34</f>
        <v> </v>
      </c>
      <c r="O40" s="17" t="str">
        <f>Sayfa1!S34</f>
        <v> </v>
      </c>
      <c r="P40" s="17" t="str">
        <f>Sayfa1!T34</f>
        <v> </v>
      </c>
      <c r="Q40" s="17" t="str">
        <f>Sayfa1!U34</f>
        <v> </v>
      </c>
      <c r="R40" s="17" t="str">
        <f>Sayfa1!V34</f>
        <v> </v>
      </c>
      <c r="S40" s="19" t="str">
        <f>Sayfa1!W34</f>
        <v> </v>
      </c>
      <c r="T40" s="37" t="str">
        <f>Sayfa1!Y34</f>
        <v> </v>
      </c>
      <c r="U40" s="17" t="str">
        <f>Sayfa1!Z34</f>
        <v> </v>
      </c>
      <c r="V40" s="17" t="str">
        <f>Sayfa1!AA34</f>
        <v> </v>
      </c>
      <c r="W40" s="17" t="str">
        <f>Sayfa1!AB34</f>
        <v> </v>
      </c>
      <c r="X40" s="24" t="str">
        <f>Sayfa1!AC34</f>
        <v> </v>
      </c>
      <c r="Y40" s="38"/>
      <c r="Z40" s="29">
        <f>eokul!$G31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14">
        <f>eokul!$B32</f>
        <v>0</v>
      </c>
      <c r="E41" s="39" t="str">
        <f>Sayfa1!H35</f>
        <v> </v>
      </c>
      <c r="F41" s="40" t="str">
        <f>Sayfa1!I35</f>
        <v> </v>
      </c>
      <c r="G41" s="40" t="str">
        <f>Sayfa1!J35</f>
        <v> </v>
      </c>
      <c r="H41" s="40" t="str">
        <f>Sayfa1!K35</f>
        <v> </v>
      </c>
      <c r="I41" s="41" t="str">
        <f>Sayfa1!L35</f>
        <v> </v>
      </c>
      <c r="J41" s="16" t="str">
        <f>Sayfa1!N35</f>
        <v> </v>
      </c>
      <c r="K41" s="17" t="str">
        <f>Sayfa1!O35</f>
        <v> </v>
      </c>
      <c r="L41" s="17" t="str">
        <f>Sayfa1!P35</f>
        <v> </v>
      </c>
      <c r="M41" s="17" t="str">
        <f>Sayfa1!Q35</f>
        <v> </v>
      </c>
      <c r="N41" s="17" t="str">
        <f>Sayfa1!R35</f>
        <v> </v>
      </c>
      <c r="O41" s="17" t="str">
        <f>Sayfa1!S35</f>
        <v> </v>
      </c>
      <c r="P41" s="17" t="str">
        <f>Sayfa1!T35</f>
        <v> </v>
      </c>
      <c r="Q41" s="17" t="str">
        <f>Sayfa1!U35</f>
        <v> </v>
      </c>
      <c r="R41" s="17" t="str">
        <f>Sayfa1!V35</f>
        <v> </v>
      </c>
      <c r="S41" s="19" t="str">
        <f>Sayfa1!W35</f>
        <v> </v>
      </c>
      <c r="T41" s="37" t="str">
        <f>Sayfa1!Y35</f>
        <v> </v>
      </c>
      <c r="U41" s="17" t="str">
        <f>Sayfa1!Z35</f>
        <v> </v>
      </c>
      <c r="V41" s="17" t="str">
        <f>Sayfa1!AA35</f>
        <v> </v>
      </c>
      <c r="W41" s="17" t="str">
        <f>Sayfa1!AB35</f>
        <v> </v>
      </c>
      <c r="X41" s="24" t="str">
        <f>Sayfa1!AC35</f>
        <v> </v>
      </c>
      <c r="Y41" s="38"/>
      <c r="Z41" s="29">
        <f>eokul!$G32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14">
        <f>eokul!$B33</f>
        <v>0</v>
      </c>
      <c r="E42" s="39" t="str">
        <f>Sayfa1!H36</f>
        <v> </v>
      </c>
      <c r="F42" s="40" t="str">
        <f>Sayfa1!I36</f>
        <v> </v>
      </c>
      <c r="G42" s="40" t="str">
        <f>Sayfa1!J36</f>
        <v> </v>
      </c>
      <c r="H42" s="40" t="str">
        <f>Sayfa1!K36</f>
        <v> </v>
      </c>
      <c r="I42" s="41" t="str">
        <f>Sayfa1!L36</f>
        <v> </v>
      </c>
      <c r="J42" s="16" t="str">
        <f>Sayfa1!N36</f>
        <v> </v>
      </c>
      <c r="K42" s="17" t="str">
        <f>Sayfa1!O36</f>
        <v> </v>
      </c>
      <c r="L42" s="17" t="str">
        <f>Sayfa1!P36</f>
        <v> </v>
      </c>
      <c r="M42" s="17" t="str">
        <f>Sayfa1!Q36</f>
        <v> </v>
      </c>
      <c r="N42" s="17" t="str">
        <f>Sayfa1!R36</f>
        <v> </v>
      </c>
      <c r="O42" s="17" t="str">
        <f>Sayfa1!S36</f>
        <v> </v>
      </c>
      <c r="P42" s="17" t="str">
        <f>Sayfa1!T36</f>
        <v> </v>
      </c>
      <c r="Q42" s="17" t="str">
        <f>Sayfa1!U36</f>
        <v> </v>
      </c>
      <c r="R42" s="17" t="str">
        <f>Sayfa1!V36</f>
        <v> </v>
      </c>
      <c r="S42" s="19" t="str">
        <f>Sayfa1!W36</f>
        <v> </v>
      </c>
      <c r="T42" s="37" t="str">
        <f>Sayfa1!Y36</f>
        <v> </v>
      </c>
      <c r="U42" s="17" t="str">
        <f>Sayfa1!Z36</f>
        <v> </v>
      </c>
      <c r="V42" s="17" t="str">
        <f>Sayfa1!AA36</f>
        <v> </v>
      </c>
      <c r="W42" s="17" t="str">
        <f>Sayfa1!AB36</f>
        <v> </v>
      </c>
      <c r="X42" s="24" t="str">
        <f>Sayfa1!AC36</f>
        <v> </v>
      </c>
      <c r="Y42" s="38"/>
      <c r="Z42" s="29">
        <f>eokul!$G33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14">
        <f>eokul!$B34</f>
        <v>0</v>
      </c>
      <c r="E43" s="39" t="str">
        <f>Sayfa1!H37</f>
        <v> </v>
      </c>
      <c r="F43" s="40" t="str">
        <f>Sayfa1!I37</f>
        <v> </v>
      </c>
      <c r="G43" s="40" t="str">
        <f>Sayfa1!J37</f>
        <v> </v>
      </c>
      <c r="H43" s="40" t="str">
        <f>Sayfa1!K37</f>
        <v> </v>
      </c>
      <c r="I43" s="41" t="str">
        <f>Sayfa1!L37</f>
        <v> </v>
      </c>
      <c r="J43" s="16" t="str">
        <f>Sayfa1!N37</f>
        <v> </v>
      </c>
      <c r="K43" s="17" t="str">
        <f>Sayfa1!O37</f>
        <v> </v>
      </c>
      <c r="L43" s="17" t="str">
        <f>Sayfa1!P37</f>
        <v> </v>
      </c>
      <c r="M43" s="17" t="str">
        <f>Sayfa1!Q37</f>
        <v> </v>
      </c>
      <c r="N43" s="17" t="str">
        <f>Sayfa1!R37</f>
        <v> </v>
      </c>
      <c r="O43" s="17" t="str">
        <f>Sayfa1!S37</f>
        <v> </v>
      </c>
      <c r="P43" s="17" t="str">
        <f>Sayfa1!T37</f>
        <v> </v>
      </c>
      <c r="Q43" s="17" t="str">
        <f>Sayfa1!U37</f>
        <v> </v>
      </c>
      <c r="R43" s="17" t="str">
        <f>Sayfa1!V37</f>
        <v> </v>
      </c>
      <c r="S43" s="19" t="str">
        <f>Sayfa1!W37</f>
        <v> </v>
      </c>
      <c r="T43" s="37" t="str">
        <f>Sayfa1!Y37</f>
        <v> </v>
      </c>
      <c r="U43" s="17" t="str">
        <f>Sayfa1!Z37</f>
        <v> </v>
      </c>
      <c r="V43" s="17" t="str">
        <f>Sayfa1!AA37</f>
        <v> </v>
      </c>
      <c r="W43" s="17" t="str">
        <f>Sayfa1!AB37</f>
        <v> </v>
      </c>
      <c r="X43" s="24" t="str">
        <f>Sayfa1!AC37</f>
        <v> </v>
      </c>
      <c r="Y43" s="38"/>
      <c r="Z43" s="29">
        <f>eokul!$G34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14">
        <f>eokul!$B35</f>
        <v>0</v>
      </c>
      <c r="E44" s="39" t="str">
        <f>Sayfa1!H38</f>
        <v> </v>
      </c>
      <c r="F44" s="40" t="str">
        <f>Sayfa1!I38</f>
        <v> </v>
      </c>
      <c r="G44" s="40" t="str">
        <f>Sayfa1!J38</f>
        <v> </v>
      </c>
      <c r="H44" s="40" t="str">
        <f>Sayfa1!K38</f>
        <v> </v>
      </c>
      <c r="I44" s="41" t="str">
        <f>Sayfa1!L38</f>
        <v> </v>
      </c>
      <c r="J44" s="16" t="str">
        <f>Sayfa1!N38</f>
        <v> </v>
      </c>
      <c r="K44" s="17" t="str">
        <f>Sayfa1!O38</f>
        <v> </v>
      </c>
      <c r="L44" s="17" t="str">
        <f>Sayfa1!P38</f>
        <v> </v>
      </c>
      <c r="M44" s="17" t="str">
        <f>Sayfa1!Q38</f>
        <v> </v>
      </c>
      <c r="N44" s="17" t="str">
        <f>Sayfa1!R38</f>
        <v> </v>
      </c>
      <c r="O44" s="17" t="str">
        <f>Sayfa1!S38</f>
        <v> </v>
      </c>
      <c r="P44" s="17" t="str">
        <f>Sayfa1!T38</f>
        <v> </v>
      </c>
      <c r="Q44" s="17" t="str">
        <f>Sayfa1!U38</f>
        <v> </v>
      </c>
      <c r="R44" s="17" t="str">
        <f>Sayfa1!V38</f>
        <v> </v>
      </c>
      <c r="S44" s="19" t="str">
        <f>Sayfa1!W38</f>
        <v> </v>
      </c>
      <c r="T44" s="37" t="str">
        <f>Sayfa1!Y38</f>
        <v> </v>
      </c>
      <c r="U44" s="17" t="str">
        <f>Sayfa1!Z38</f>
        <v> </v>
      </c>
      <c r="V44" s="17" t="str">
        <f>Sayfa1!AA38</f>
        <v> </v>
      </c>
      <c r="W44" s="17" t="str">
        <f>Sayfa1!AB38</f>
        <v> </v>
      </c>
      <c r="X44" s="24" t="str">
        <f>Sayfa1!AC38</f>
        <v> </v>
      </c>
      <c r="Y44" s="38"/>
      <c r="Z44" s="29">
        <f>eokul!$G35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14">
        <f>eokul!$B36</f>
        <v>0</v>
      </c>
      <c r="E45" s="39" t="str">
        <f>Sayfa1!H39</f>
        <v> </v>
      </c>
      <c r="F45" s="40" t="str">
        <f>Sayfa1!I39</f>
        <v> </v>
      </c>
      <c r="G45" s="40" t="str">
        <f>Sayfa1!J39</f>
        <v> </v>
      </c>
      <c r="H45" s="40" t="str">
        <f>Sayfa1!K39</f>
        <v> </v>
      </c>
      <c r="I45" s="41" t="str">
        <f>Sayfa1!L39</f>
        <v> </v>
      </c>
      <c r="J45" s="16" t="str">
        <f>Sayfa1!N39</f>
        <v> </v>
      </c>
      <c r="K45" s="17" t="str">
        <f>Sayfa1!O39</f>
        <v> </v>
      </c>
      <c r="L45" s="17" t="str">
        <f>Sayfa1!P39</f>
        <v> </v>
      </c>
      <c r="M45" s="17" t="str">
        <f>Sayfa1!Q39</f>
        <v> </v>
      </c>
      <c r="N45" s="17" t="str">
        <f>Sayfa1!R39</f>
        <v> </v>
      </c>
      <c r="O45" s="17" t="str">
        <f>Sayfa1!S39</f>
        <v> </v>
      </c>
      <c r="P45" s="17" t="str">
        <f>Sayfa1!T39</f>
        <v> </v>
      </c>
      <c r="Q45" s="17" t="str">
        <f>Sayfa1!U39</f>
        <v> </v>
      </c>
      <c r="R45" s="17" t="str">
        <f>Sayfa1!V39</f>
        <v> </v>
      </c>
      <c r="S45" s="19" t="str">
        <f>Sayfa1!W39</f>
        <v> </v>
      </c>
      <c r="T45" s="37" t="str">
        <f>Sayfa1!Y39</f>
        <v> </v>
      </c>
      <c r="U45" s="17" t="str">
        <f>Sayfa1!Z39</f>
        <v> </v>
      </c>
      <c r="V45" s="17" t="str">
        <f>Sayfa1!AA39</f>
        <v> </v>
      </c>
      <c r="W45" s="17" t="str">
        <f>Sayfa1!AB39</f>
        <v> </v>
      </c>
      <c r="X45" s="24" t="str">
        <f>Sayfa1!AC39</f>
        <v> </v>
      </c>
      <c r="Y45" s="38"/>
      <c r="Z45" s="29">
        <f>eokul!$G36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14">
        <f>eokul!$B37</f>
        <v>0</v>
      </c>
      <c r="E46" s="39" t="str">
        <f>Sayfa1!H40</f>
        <v> </v>
      </c>
      <c r="F46" s="40" t="str">
        <f>Sayfa1!I40</f>
        <v> </v>
      </c>
      <c r="G46" s="40" t="str">
        <f>Sayfa1!J40</f>
        <v> </v>
      </c>
      <c r="H46" s="40" t="str">
        <f>Sayfa1!K40</f>
        <v> </v>
      </c>
      <c r="I46" s="41" t="str">
        <f>Sayfa1!L40</f>
        <v> </v>
      </c>
      <c r="J46" s="16" t="str">
        <f>Sayfa1!N40</f>
        <v> </v>
      </c>
      <c r="K46" s="17" t="str">
        <f>Sayfa1!O40</f>
        <v> </v>
      </c>
      <c r="L46" s="17" t="str">
        <f>Sayfa1!P40</f>
        <v> </v>
      </c>
      <c r="M46" s="17" t="str">
        <f>Sayfa1!Q40</f>
        <v> </v>
      </c>
      <c r="N46" s="17" t="str">
        <f>Sayfa1!R40</f>
        <v> </v>
      </c>
      <c r="O46" s="17" t="str">
        <f>Sayfa1!S40</f>
        <v> </v>
      </c>
      <c r="P46" s="17" t="str">
        <f>Sayfa1!T40</f>
        <v> </v>
      </c>
      <c r="Q46" s="17" t="str">
        <f>Sayfa1!U40</f>
        <v> </v>
      </c>
      <c r="R46" s="17" t="str">
        <f>Sayfa1!V40</f>
        <v> </v>
      </c>
      <c r="S46" s="19" t="str">
        <f>Sayfa1!W40</f>
        <v> </v>
      </c>
      <c r="T46" s="37" t="str">
        <f>Sayfa1!Y40</f>
        <v> </v>
      </c>
      <c r="U46" s="17" t="str">
        <f>Sayfa1!Z40</f>
        <v> </v>
      </c>
      <c r="V46" s="17" t="str">
        <f>Sayfa1!AA40</f>
        <v> </v>
      </c>
      <c r="W46" s="17" t="str">
        <f>Sayfa1!AB40</f>
        <v> </v>
      </c>
      <c r="X46" s="24" t="str">
        <f>Sayfa1!AC40</f>
        <v> </v>
      </c>
      <c r="Y46" s="38"/>
      <c r="Z46" s="29">
        <f>eokul!$G37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14">
        <f>eokul!$B38</f>
        <v>0</v>
      </c>
      <c r="E47" s="39" t="str">
        <f>Sayfa1!H41</f>
        <v> </v>
      </c>
      <c r="F47" s="40" t="str">
        <f>Sayfa1!I41</f>
        <v> </v>
      </c>
      <c r="G47" s="40" t="str">
        <f>Sayfa1!J41</f>
        <v> </v>
      </c>
      <c r="H47" s="40" t="str">
        <f>Sayfa1!K41</f>
        <v> </v>
      </c>
      <c r="I47" s="41" t="str">
        <f>Sayfa1!L41</f>
        <v> </v>
      </c>
      <c r="J47" s="16" t="str">
        <f>Sayfa1!N41</f>
        <v> </v>
      </c>
      <c r="K47" s="17" t="str">
        <f>Sayfa1!O41</f>
        <v> </v>
      </c>
      <c r="L47" s="17" t="str">
        <f>Sayfa1!P41</f>
        <v> </v>
      </c>
      <c r="M47" s="17" t="str">
        <f>Sayfa1!Q41</f>
        <v> </v>
      </c>
      <c r="N47" s="17" t="str">
        <f>Sayfa1!R41</f>
        <v> </v>
      </c>
      <c r="O47" s="17" t="str">
        <f>Sayfa1!S41</f>
        <v> </v>
      </c>
      <c r="P47" s="17" t="str">
        <f>Sayfa1!T41</f>
        <v> </v>
      </c>
      <c r="Q47" s="17" t="str">
        <f>Sayfa1!U41</f>
        <v> </v>
      </c>
      <c r="R47" s="17" t="str">
        <f>Sayfa1!V41</f>
        <v> </v>
      </c>
      <c r="S47" s="19" t="str">
        <f>Sayfa1!W41</f>
        <v> </v>
      </c>
      <c r="T47" s="37" t="str">
        <f>Sayfa1!Y41</f>
        <v> </v>
      </c>
      <c r="U47" s="17" t="str">
        <f>Sayfa1!Z41</f>
        <v> </v>
      </c>
      <c r="V47" s="17" t="str">
        <f>Sayfa1!AA41</f>
        <v> </v>
      </c>
      <c r="W47" s="17" t="str">
        <f>Sayfa1!AB41</f>
        <v> </v>
      </c>
      <c r="X47" s="24" t="str">
        <f>Sayfa1!AC41</f>
        <v> </v>
      </c>
      <c r="Y47" s="38"/>
      <c r="Z47" s="29">
        <f>eokul!$G38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14">
        <f>eokul!$B39</f>
        <v>0</v>
      </c>
      <c r="E48" s="39" t="str">
        <f>Sayfa1!H42</f>
        <v> </v>
      </c>
      <c r="F48" s="40" t="str">
        <f>Sayfa1!I42</f>
        <v> </v>
      </c>
      <c r="G48" s="40" t="str">
        <f>Sayfa1!J42</f>
        <v> </v>
      </c>
      <c r="H48" s="40" t="str">
        <f>Sayfa1!K42</f>
        <v> </v>
      </c>
      <c r="I48" s="41" t="str">
        <f>Sayfa1!L42</f>
        <v> </v>
      </c>
      <c r="J48" s="16" t="str">
        <f>Sayfa1!N42</f>
        <v> </v>
      </c>
      <c r="K48" s="17" t="str">
        <f>Sayfa1!O42</f>
        <v> </v>
      </c>
      <c r="L48" s="17" t="str">
        <f>Sayfa1!P42</f>
        <v> </v>
      </c>
      <c r="M48" s="17" t="str">
        <f>Sayfa1!Q42</f>
        <v> </v>
      </c>
      <c r="N48" s="17" t="str">
        <f>Sayfa1!R42</f>
        <v> </v>
      </c>
      <c r="O48" s="17" t="str">
        <f>Sayfa1!S42</f>
        <v> </v>
      </c>
      <c r="P48" s="17" t="str">
        <f>Sayfa1!T42</f>
        <v> </v>
      </c>
      <c r="Q48" s="17" t="str">
        <f>Sayfa1!U42</f>
        <v> </v>
      </c>
      <c r="R48" s="17" t="str">
        <f>Sayfa1!V42</f>
        <v> </v>
      </c>
      <c r="S48" s="19" t="str">
        <f>Sayfa1!W42</f>
        <v> </v>
      </c>
      <c r="T48" s="37" t="str">
        <f>Sayfa1!Y42</f>
        <v> </v>
      </c>
      <c r="U48" s="17" t="str">
        <f>Sayfa1!Z42</f>
        <v> </v>
      </c>
      <c r="V48" s="17" t="str">
        <f>Sayfa1!AA42</f>
        <v> </v>
      </c>
      <c r="W48" s="17" t="str">
        <f>Sayfa1!AB42</f>
        <v> </v>
      </c>
      <c r="X48" s="24" t="str">
        <f>Sayfa1!AC42</f>
        <v> </v>
      </c>
      <c r="Y48" s="38"/>
      <c r="Z48" s="29">
        <f>eokul!$G39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14">
        <f>eokul!$B40</f>
        <v>0</v>
      </c>
      <c r="E49" s="39" t="str">
        <f>Sayfa1!H43</f>
        <v> </v>
      </c>
      <c r="F49" s="40" t="str">
        <f>Sayfa1!I43</f>
        <v> </v>
      </c>
      <c r="G49" s="40" t="str">
        <f>Sayfa1!J43</f>
        <v> </v>
      </c>
      <c r="H49" s="40" t="str">
        <f>Sayfa1!K43</f>
        <v> </v>
      </c>
      <c r="I49" s="41" t="str">
        <f>Sayfa1!L43</f>
        <v> </v>
      </c>
      <c r="J49" s="16" t="str">
        <f>Sayfa1!N43</f>
        <v> </v>
      </c>
      <c r="K49" s="17" t="str">
        <f>Sayfa1!O43</f>
        <v> </v>
      </c>
      <c r="L49" s="17" t="str">
        <f>Sayfa1!P43</f>
        <v> </v>
      </c>
      <c r="M49" s="17" t="str">
        <f>Sayfa1!Q43</f>
        <v> </v>
      </c>
      <c r="N49" s="17" t="str">
        <f>Sayfa1!R43</f>
        <v> </v>
      </c>
      <c r="O49" s="17" t="str">
        <f>Sayfa1!S43</f>
        <v> </v>
      </c>
      <c r="P49" s="17" t="str">
        <f>Sayfa1!T43</f>
        <v> </v>
      </c>
      <c r="Q49" s="17" t="str">
        <f>Sayfa1!U43</f>
        <v> </v>
      </c>
      <c r="R49" s="17" t="str">
        <f>Sayfa1!V43</f>
        <v> </v>
      </c>
      <c r="S49" s="19" t="str">
        <f>Sayfa1!W43</f>
        <v> </v>
      </c>
      <c r="T49" s="37" t="str">
        <f>Sayfa1!Y43</f>
        <v> </v>
      </c>
      <c r="U49" s="17" t="str">
        <f>Sayfa1!Z43</f>
        <v> </v>
      </c>
      <c r="V49" s="17" t="str">
        <f>Sayfa1!AA43</f>
        <v> </v>
      </c>
      <c r="W49" s="17" t="str">
        <f>Sayfa1!AB43</f>
        <v> </v>
      </c>
      <c r="X49" s="24" t="str">
        <f>Sayfa1!AC43</f>
        <v> </v>
      </c>
      <c r="Y49" s="38"/>
      <c r="Z49" s="29">
        <f>eokul!$G40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14">
        <f>eokul!$B41</f>
        <v>0</v>
      </c>
      <c r="E50" s="39" t="str">
        <f>Sayfa1!H44</f>
        <v> </v>
      </c>
      <c r="F50" s="40" t="str">
        <f>Sayfa1!I44</f>
        <v> </v>
      </c>
      <c r="G50" s="40" t="str">
        <f>Sayfa1!J44</f>
        <v> </v>
      </c>
      <c r="H50" s="40" t="str">
        <f>Sayfa1!K44</f>
        <v> </v>
      </c>
      <c r="I50" s="41" t="str">
        <f>Sayfa1!L44</f>
        <v> </v>
      </c>
      <c r="J50" s="16" t="str">
        <f>Sayfa1!N44</f>
        <v> </v>
      </c>
      <c r="K50" s="17" t="str">
        <f>Sayfa1!O44</f>
        <v> </v>
      </c>
      <c r="L50" s="17" t="str">
        <f>Sayfa1!P44</f>
        <v> </v>
      </c>
      <c r="M50" s="17" t="str">
        <f>Sayfa1!Q44</f>
        <v> </v>
      </c>
      <c r="N50" s="17" t="str">
        <f>Sayfa1!R44</f>
        <v> </v>
      </c>
      <c r="O50" s="17" t="str">
        <f>Sayfa1!S44</f>
        <v> </v>
      </c>
      <c r="P50" s="17" t="str">
        <f>Sayfa1!T44</f>
        <v> </v>
      </c>
      <c r="Q50" s="17" t="str">
        <f>Sayfa1!U44</f>
        <v> </v>
      </c>
      <c r="R50" s="17" t="str">
        <f>Sayfa1!V44</f>
        <v> </v>
      </c>
      <c r="S50" s="19" t="str">
        <f>Sayfa1!W44</f>
        <v> </v>
      </c>
      <c r="T50" s="37" t="str">
        <f>Sayfa1!Y44</f>
        <v> </v>
      </c>
      <c r="U50" s="17" t="str">
        <f>Sayfa1!Z44</f>
        <v> </v>
      </c>
      <c r="V50" s="17" t="str">
        <f>Sayfa1!AA44</f>
        <v> </v>
      </c>
      <c r="W50" s="17" t="str">
        <f>Sayfa1!AB44</f>
        <v> </v>
      </c>
      <c r="X50" s="24" t="str">
        <f>Sayfa1!AC44</f>
        <v> </v>
      </c>
      <c r="Y50" s="38"/>
      <c r="Z50" s="29">
        <f>eokul!$G41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14">
        <f>eokul!$B42</f>
        <v>0</v>
      </c>
      <c r="E51" s="39" t="str">
        <f>Sayfa1!H45</f>
        <v> </v>
      </c>
      <c r="F51" s="40" t="str">
        <f>Sayfa1!I45</f>
        <v> </v>
      </c>
      <c r="G51" s="40" t="str">
        <f>Sayfa1!J45</f>
        <v> </v>
      </c>
      <c r="H51" s="40" t="str">
        <f>Sayfa1!K45</f>
        <v> </v>
      </c>
      <c r="I51" s="41" t="str">
        <f>Sayfa1!L45</f>
        <v> </v>
      </c>
      <c r="J51" s="16" t="str">
        <f>Sayfa1!N45</f>
        <v> </v>
      </c>
      <c r="K51" s="17" t="str">
        <f>Sayfa1!O45</f>
        <v> </v>
      </c>
      <c r="L51" s="17" t="str">
        <f>Sayfa1!P45</f>
        <v> </v>
      </c>
      <c r="M51" s="17" t="str">
        <f>Sayfa1!Q45</f>
        <v> </v>
      </c>
      <c r="N51" s="17" t="str">
        <f>Sayfa1!R45</f>
        <v> </v>
      </c>
      <c r="O51" s="17" t="str">
        <f>Sayfa1!S45</f>
        <v> </v>
      </c>
      <c r="P51" s="17" t="str">
        <f>Sayfa1!T45</f>
        <v> </v>
      </c>
      <c r="Q51" s="17" t="str">
        <f>Sayfa1!U45</f>
        <v> </v>
      </c>
      <c r="R51" s="17" t="str">
        <f>Sayfa1!V45</f>
        <v> </v>
      </c>
      <c r="S51" s="19" t="str">
        <f>Sayfa1!W45</f>
        <v> </v>
      </c>
      <c r="T51" s="37" t="str">
        <f>Sayfa1!Y45</f>
        <v> </v>
      </c>
      <c r="U51" s="17" t="str">
        <f>Sayfa1!Z45</f>
        <v> </v>
      </c>
      <c r="V51" s="17" t="str">
        <f>Sayfa1!AA45</f>
        <v> </v>
      </c>
      <c r="W51" s="17" t="str">
        <f>Sayfa1!AB45</f>
        <v> </v>
      </c>
      <c r="X51" s="24" t="str">
        <f>Sayfa1!AC45</f>
        <v> </v>
      </c>
      <c r="Y51" s="38"/>
      <c r="Z51" s="29">
        <f>eokul!$G42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14">
        <f>eokul!$B43</f>
        <v>0</v>
      </c>
      <c r="E52" s="39" t="str">
        <f>Sayfa1!H46</f>
        <v> </v>
      </c>
      <c r="F52" s="40" t="str">
        <f>Sayfa1!I46</f>
        <v> </v>
      </c>
      <c r="G52" s="40" t="str">
        <f>Sayfa1!J46</f>
        <v> </v>
      </c>
      <c r="H52" s="40" t="str">
        <f>Sayfa1!K46</f>
        <v> </v>
      </c>
      <c r="I52" s="41" t="str">
        <f>Sayfa1!L46</f>
        <v> </v>
      </c>
      <c r="J52" s="16" t="str">
        <f>Sayfa1!N46</f>
        <v> </v>
      </c>
      <c r="K52" s="17" t="str">
        <f>Sayfa1!O46</f>
        <v> </v>
      </c>
      <c r="L52" s="17" t="str">
        <f>Sayfa1!P46</f>
        <v> </v>
      </c>
      <c r="M52" s="17" t="str">
        <f>Sayfa1!Q46</f>
        <v> </v>
      </c>
      <c r="N52" s="17" t="str">
        <f>Sayfa1!R46</f>
        <v> </v>
      </c>
      <c r="O52" s="17" t="str">
        <f>Sayfa1!S46</f>
        <v> </v>
      </c>
      <c r="P52" s="17" t="str">
        <f>Sayfa1!T46</f>
        <v> </v>
      </c>
      <c r="Q52" s="17" t="str">
        <f>Sayfa1!U46</f>
        <v> </v>
      </c>
      <c r="R52" s="17" t="str">
        <f>Sayfa1!V46</f>
        <v> </v>
      </c>
      <c r="S52" s="19" t="str">
        <f>Sayfa1!W46</f>
        <v> </v>
      </c>
      <c r="T52" s="37" t="str">
        <f>Sayfa1!Y46</f>
        <v> </v>
      </c>
      <c r="U52" s="17" t="str">
        <f>Sayfa1!Z46</f>
        <v> </v>
      </c>
      <c r="V52" s="17" t="str">
        <f>Sayfa1!AA46</f>
        <v> </v>
      </c>
      <c r="W52" s="17" t="str">
        <f>Sayfa1!AB46</f>
        <v> </v>
      </c>
      <c r="X52" s="24" t="str">
        <f>Sayfa1!AC46</f>
        <v> </v>
      </c>
      <c r="Y52" s="38"/>
      <c r="Z52" s="29">
        <f>eokul!$G43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14">
        <f>eokul!$B44</f>
        <v>0</v>
      </c>
      <c r="E53" s="39" t="str">
        <f>Sayfa1!H47</f>
        <v> </v>
      </c>
      <c r="F53" s="40" t="str">
        <f>Sayfa1!I47</f>
        <v> </v>
      </c>
      <c r="G53" s="40" t="str">
        <f>Sayfa1!J47</f>
        <v> </v>
      </c>
      <c r="H53" s="40" t="str">
        <f>Sayfa1!K47</f>
        <v> </v>
      </c>
      <c r="I53" s="41" t="str">
        <f>Sayfa1!L47</f>
        <v> </v>
      </c>
      <c r="J53" s="16" t="str">
        <f>Sayfa1!N47</f>
        <v> </v>
      </c>
      <c r="K53" s="17" t="str">
        <f>Sayfa1!O47</f>
        <v> </v>
      </c>
      <c r="L53" s="17" t="str">
        <f>Sayfa1!P47</f>
        <v> </v>
      </c>
      <c r="M53" s="17" t="str">
        <f>Sayfa1!Q47</f>
        <v> </v>
      </c>
      <c r="N53" s="17" t="str">
        <f>Sayfa1!R47</f>
        <v> </v>
      </c>
      <c r="O53" s="17" t="str">
        <f>Sayfa1!S47</f>
        <v> </v>
      </c>
      <c r="P53" s="17" t="str">
        <f>Sayfa1!T47</f>
        <v> </v>
      </c>
      <c r="Q53" s="17" t="str">
        <f>Sayfa1!U47</f>
        <v> </v>
      </c>
      <c r="R53" s="17" t="str">
        <f>Sayfa1!V47</f>
        <v> </v>
      </c>
      <c r="S53" s="19" t="str">
        <f>Sayfa1!W47</f>
        <v> </v>
      </c>
      <c r="T53" s="37" t="str">
        <f>Sayfa1!Y47</f>
        <v> </v>
      </c>
      <c r="U53" s="17" t="str">
        <f>Sayfa1!Z47</f>
        <v> </v>
      </c>
      <c r="V53" s="17" t="str">
        <f>Sayfa1!AA47</f>
        <v> </v>
      </c>
      <c r="W53" s="17" t="str">
        <f>Sayfa1!AB47</f>
        <v> </v>
      </c>
      <c r="X53" s="24" t="str">
        <f>Sayfa1!AC47</f>
        <v> </v>
      </c>
      <c r="Y53" s="38"/>
      <c r="Z53" s="29">
        <f>eokul!$G44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14">
        <f>eokul!$B45</f>
        <v>0</v>
      </c>
      <c r="E54" s="39" t="str">
        <f>Sayfa1!H48</f>
        <v> </v>
      </c>
      <c r="F54" s="40" t="str">
        <f>Sayfa1!I48</f>
        <v> </v>
      </c>
      <c r="G54" s="40" t="str">
        <f>Sayfa1!J48</f>
        <v> </v>
      </c>
      <c r="H54" s="40" t="str">
        <f>Sayfa1!K48</f>
        <v> </v>
      </c>
      <c r="I54" s="41" t="str">
        <f>Sayfa1!L48</f>
        <v> </v>
      </c>
      <c r="J54" s="16" t="str">
        <f>Sayfa1!N48</f>
        <v> </v>
      </c>
      <c r="K54" s="17" t="str">
        <f>Sayfa1!O48</f>
        <v> </v>
      </c>
      <c r="L54" s="17" t="str">
        <f>Sayfa1!P48</f>
        <v> </v>
      </c>
      <c r="M54" s="17" t="str">
        <f>Sayfa1!Q48</f>
        <v> </v>
      </c>
      <c r="N54" s="17" t="str">
        <f>Sayfa1!R48</f>
        <v> </v>
      </c>
      <c r="O54" s="17" t="str">
        <f>Sayfa1!S48</f>
        <v> </v>
      </c>
      <c r="P54" s="17" t="str">
        <f>Sayfa1!T48</f>
        <v> </v>
      </c>
      <c r="Q54" s="17" t="str">
        <f>Sayfa1!U48</f>
        <v> </v>
      </c>
      <c r="R54" s="17" t="str">
        <f>Sayfa1!V48</f>
        <v> </v>
      </c>
      <c r="S54" s="19" t="str">
        <f>Sayfa1!W48</f>
        <v> </v>
      </c>
      <c r="T54" s="37" t="str">
        <f>Sayfa1!Y48</f>
        <v> </v>
      </c>
      <c r="U54" s="17" t="str">
        <f>Sayfa1!Z48</f>
        <v> </v>
      </c>
      <c r="V54" s="17" t="str">
        <f>Sayfa1!AA48</f>
        <v> </v>
      </c>
      <c r="W54" s="17" t="str">
        <f>Sayfa1!AB48</f>
        <v> </v>
      </c>
      <c r="X54" s="24" t="str">
        <f>Sayfa1!AC48</f>
        <v> </v>
      </c>
      <c r="Y54" s="38"/>
      <c r="Z54" s="29">
        <f>eokul!$G45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14">
        <f>eokul!$B46</f>
        <v>0</v>
      </c>
      <c r="E55" s="39" t="str">
        <f>Sayfa1!H49</f>
        <v> </v>
      </c>
      <c r="F55" s="40" t="str">
        <f>Sayfa1!I49</f>
        <v> </v>
      </c>
      <c r="G55" s="40" t="str">
        <f>Sayfa1!J49</f>
        <v> </v>
      </c>
      <c r="H55" s="40" t="str">
        <f>Sayfa1!K49</f>
        <v> </v>
      </c>
      <c r="I55" s="41" t="str">
        <f>Sayfa1!L49</f>
        <v> </v>
      </c>
      <c r="J55" s="16" t="str">
        <f>Sayfa1!N49</f>
        <v> </v>
      </c>
      <c r="K55" s="17" t="str">
        <f>Sayfa1!O49</f>
        <v> </v>
      </c>
      <c r="L55" s="17" t="str">
        <f>Sayfa1!P49</f>
        <v> </v>
      </c>
      <c r="M55" s="17" t="str">
        <f>Sayfa1!Q49</f>
        <v> </v>
      </c>
      <c r="N55" s="17" t="str">
        <f>Sayfa1!R49</f>
        <v> </v>
      </c>
      <c r="O55" s="17" t="str">
        <f>Sayfa1!S49</f>
        <v> </v>
      </c>
      <c r="P55" s="17" t="str">
        <f>Sayfa1!T49</f>
        <v> </v>
      </c>
      <c r="Q55" s="17" t="str">
        <f>Sayfa1!U49</f>
        <v> </v>
      </c>
      <c r="R55" s="17" t="str">
        <f>Sayfa1!V49</f>
        <v> </v>
      </c>
      <c r="S55" s="19" t="str">
        <f>Sayfa1!W49</f>
        <v> </v>
      </c>
      <c r="T55" s="37" t="str">
        <f>Sayfa1!Y49</f>
        <v> </v>
      </c>
      <c r="U55" s="17" t="str">
        <f>Sayfa1!Z49</f>
        <v> </v>
      </c>
      <c r="V55" s="17" t="str">
        <f>Sayfa1!AA49</f>
        <v> </v>
      </c>
      <c r="W55" s="17" t="str">
        <f>Sayfa1!AB49</f>
        <v> </v>
      </c>
      <c r="X55" s="24" t="str">
        <f>Sayfa1!AC49</f>
        <v> </v>
      </c>
      <c r="Y55" s="38"/>
      <c r="Z55" s="29">
        <f>eokul!$G46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14">
        <f>eokul!$B47</f>
        <v>0</v>
      </c>
      <c r="E56" s="39" t="str">
        <f>Sayfa1!H50</f>
        <v> </v>
      </c>
      <c r="F56" s="40" t="str">
        <f>Sayfa1!I50</f>
        <v> </v>
      </c>
      <c r="G56" s="40" t="str">
        <f>Sayfa1!J50</f>
        <v> </v>
      </c>
      <c r="H56" s="40" t="str">
        <f>Sayfa1!K50</f>
        <v> </v>
      </c>
      <c r="I56" s="41" t="str">
        <f>Sayfa1!L50</f>
        <v> </v>
      </c>
      <c r="J56" s="16" t="str">
        <f>Sayfa1!N50</f>
        <v> </v>
      </c>
      <c r="K56" s="17" t="str">
        <f>Sayfa1!O50</f>
        <v> </v>
      </c>
      <c r="L56" s="17" t="str">
        <f>Sayfa1!P50</f>
        <v> </v>
      </c>
      <c r="M56" s="17" t="str">
        <f>Sayfa1!Q50</f>
        <v> </v>
      </c>
      <c r="N56" s="17" t="str">
        <f>Sayfa1!R50</f>
        <v> </v>
      </c>
      <c r="O56" s="17" t="str">
        <f>Sayfa1!S50</f>
        <v> </v>
      </c>
      <c r="P56" s="17" t="str">
        <f>Sayfa1!T50</f>
        <v> </v>
      </c>
      <c r="Q56" s="17" t="str">
        <f>Sayfa1!U50</f>
        <v> </v>
      </c>
      <c r="R56" s="17" t="str">
        <f>Sayfa1!V50</f>
        <v> </v>
      </c>
      <c r="S56" s="19" t="str">
        <f>Sayfa1!W50</f>
        <v> </v>
      </c>
      <c r="T56" s="37" t="str">
        <f>Sayfa1!Y50</f>
        <v> </v>
      </c>
      <c r="U56" s="17" t="str">
        <f>Sayfa1!Z50</f>
        <v> </v>
      </c>
      <c r="V56" s="17" t="str">
        <f>Sayfa1!AA50</f>
        <v> </v>
      </c>
      <c r="W56" s="17" t="str">
        <f>Sayfa1!AB50</f>
        <v> </v>
      </c>
      <c r="X56" s="24" t="str">
        <f>Sayfa1!AC50</f>
        <v> </v>
      </c>
      <c r="Y56" s="38"/>
      <c r="Z56" s="29">
        <f>eokul!$G47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14">
        <f>eokul!$B48</f>
        <v>0</v>
      </c>
      <c r="E57" s="39" t="str">
        <f>Sayfa1!H51</f>
        <v> </v>
      </c>
      <c r="F57" s="40" t="str">
        <f>Sayfa1!I51</f>
        <v> </v>
      </c>
      <c r="G57" s="40" t="str">
        <f>Sayfa1!J51</f>
        <v> </v>
      </c>
      <c r="H57" s="40" t="str">
        <f>Sayfa1!K51</f>
        <v> </v>
      </c>
      <c r="I57" s="41" t="str">
        <f>Sayfa1!L51</f>
        <v> </v>
      </c>
      <c r="J57" s="16" t="str">
        <f>Sayfa1!N51</f>
        <v> </v>
      </c>
      <c r="K57" s="17" t="str">
        <f>Sayfa1!O51</f>
        <v> </v>
      </c>
      <c r="L57" s="17" t="str">
        <f>Sayfa1!P51</f>
        <v> </v>
      </c>
      <c r="M57" s="17" t="str">
        <f>Sayfa1!Q51</f>
        <v> </v>
      </c>
      <c r="N57" s="17" t="str">
        <f>Sayfa1!R51</f>
        <v> </v>
      </c>
      <c r="O57" s="17" t="str">
        <f>Sayfa1!S51</f>
        <v> </v>
      </c>
      <c r="P57" s="17" t="str">
        <f>Sayfa1!T51</f>
        <v> </v>
      </c>
      <c r="Q57" s="17" t="str">
        <f>Sayfa1!U51</f>
        <v> </v>
      </c>
      <c r="R57" s="17" t="str">
        <f>Sayfa1!V51</f>
        <v> </v>
      </c>
      <c r="S57" s="19" t="str">
        <f>Sayfa1!W51</f>
        <v> </v>
      </c>
      <c r="T57" s="37" t="str">
        <f>Sayfa1!Y51</f>
        <v> </v>
      </c>
      <c r="U57" s="17" t="str">
        <f>Sayfa1!Z51</f>
        <v> </v>
      </c>
      <c r="V57" s="17" t="str">
        <f>Sayfa1!AA51</f>
        <v> </v>
      </c>
      <c r="W57" s="17" t="str">
        <f>Sayfa1!AB51</f>
        <v> </v>
      </c>
      <c r="X57" s="24" t="str">
        <f>Sayfa1!AC51</f>
        <v> </v>
      </c>
      <c r="Y57" s="38"/>
      <c r="Z57" s="29">
        <f>eokul!$G48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14">
        <f>eokul!$B49</f>
        <v>0</v>
      </c>
      <c r="E58" s="39" t="str">
        <f>Sayfa1!H52</f>
        <v> </v>
      </c>
      <c r="F58" s="40" t="str">
        <f>Sayfa1!I52</f>
        <v> </v>
      </c>
      <c r="G58" s="40" t="str">
        <f>Sayfa1!J52</f>
        <v> </v>
      </c>
      <c r="H58" s="40" t="str">
        <f>Sayfa1!K52</f>
        <v> </v>
      </c>
      <c r="I58" s="41" t="str">
        <f>Sayfa1!L52</f>
        <v> </v>
      </c>
      <c r="J58" s="16" t="str">
        <f>Sayfa1!N52</f>
        <v> </v>
      </c>
      <c r="K58" s="17" t="str">
        <f>Sayfa1!O52</f>
        <v> </v>
      </c>
      <c r="L58" s="17" t="str">
        <f>Sayfa1!P52</f>
        <v> </v>
      </c>
      <c r="M58" s="17" t="str">
        <f>Sayfa1!Q52</f>
        <v> </v>
      </c>
      <c r="N58" s="17" t="str">
        <f>Sayfa1!R52</f>
        <v> </v>
      </c>
      <c r="O58" s="17" t="str">
        <f>Sayfa1!S52</f>
        <v> </v>
      </c>
      <c r="P58" s="17" t="str">
        <f>Sayfa1!T52</f>
        <v> </v>
      </c>
      <c r="Q58" s="17" t="str">
        <f>Sayfa1!U52</f>
        <v> </v>
      </c>
      <c r="R58" s="17" t="str">
        <f>Sayfa1!V52</f>
        <v> </v>
      </c>
      <c r="S58" s="19" t="str">
        <f>Sayfa1!W52</f>
        <v> </v>
      </c>
      <c r="T58" s="37" t="str">
        <f>Sayfa1!Y52</f>
        <v> </v>
      </c>
      <c r="U58" s="17" t="str">
        <f>Sayfa1!Z52</f>
        <v> </v>
      </c>
      <c r="V58" s="17" t="str">
        <f>Sayfa1!AA52</f>
        <v> </v>
      </c>
      <c r="W58" s="17" t="str">
        <f>Sayfa1!AB52</f>
        <v> </v>
      </c>
      <c r="X58" s="24" t="str">
        <f>Sayfa1!AC52</f>
        <v> </v>
      </c>
      <c r="Y58" s="38"/>
      <c r="Z58" s="29">
        <f>eokul!$G49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14">
        <f>eokul!$B50</f>
        <v>0</v>
      </c>
      <c r="E59" s="39" t="str">
        <f>Sayfa1!H53</f>
        <v> </v>
      </c>
      <c r="F59" s="40" t="str">
        <f>Sayfa1!I53</f>
        <v> </v>
      </c>
      <c r="G59" s="40" t="str">
        <f>Sayfa1!J53</f>
        <v> </v>
      </c>
      <c r="H59" s="40" t="str">
        <f>Sayfa1!K53</f>
        <v> </v>
      </c>
      <c r="I59" s="41" t="str">
        <f>Sayfa1!L53</f>
        <v> </v>
      </c>
      <c r="J59" s="16" t="str">
        <f>Sayfa1!N53</f>
        <v> </v>
      </c>
      <c r="K59" s="17" t="str">
        <f>Sayfa1!O53</f>
        <v> </v>
      </c>
      <c r="L59" s="17" t="str">
        <f>Sayfa1!P53</f>
        <v> </v>
      </c>
      <c r="M59" s="17" t="str">
        <f>Sayfa1!Q53</f>
        <v> </v>
      </c>
      <c r="N59" s="17" t="str">
        <f>Sayfa1!R53</f>
        <v> </v>
      </c>
      <c r="O59" s="17" t="str">
        <f>Sayfa1!S53</f>
        <v> </v>
      </c>
      <c r="P59" s="17" t="str">
        <f>Sayfa1!T53</f>
        <v> </v>
      </c>
      <c r="Q59" s="17" t="str">
        <f>Sayfa1!U53</f>
        <v> </v>
      </c>
      <c r="R59" s="17" t="str">
        <f>Sayfa1!V53</f>
        <v> </v>
      </c>
      <c r="S59" s="19" t="str">
        <f>Sayfa1!W53</f>
        <v> </v>
      </c>
      <c r="T59" s="37" t="str">
        <f>Sayfa1!Y53</f>
        <v> </v>
      </c>
      <c r="U59" s="17" t="str">
        <f>Sayfa1!Z53</f>
        <v> </v>
      </c>
      <c r="V59" s="17" t="str">
        <f>Sayfa1!AA53</f>
        <v> </v>
      </c>
      <c r="W59" s="17" t="str">
        <f>Sayfa1!AB53</f>
        <v> </v>
      </c>
      <c r="X59" s="24" t="str">
        <f>Sayfa1!AC53</f>
        <v> </v>
      </c>
      <c r="Y59" s="38"/>
      <c r="Z59" s="29">
        <f>eokul!$G50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14">
        <f>eokul!$B51</f>
        <v>0</v>
      </c>
      <c r="E60" s="39" t="str">
        <f>Sayfa1!H54</f>
        <v> </v>
      </c>
      <c r="F60" s="40" t="str">
        <f>Sayfa1!I54</f>
        <v> </v>
      </c>
      <c r="G60" s="40" t="str">
        <f>Sayfa1!J54</f>
        <v> </v>
      </c>
      <c r="H60" s="40" t="str">
        <f>Sayfa1!K54</f>
        <v> </v>
      </c>
      <c r="I60" s="41" t="str">
        <f>Sayfa1!L54</f>
        <v> </v>
      </c>
      <c r="J60" s="16" t="str">
        <f>Sayfa1!N54</f>
        <v> </v>
      </c>
      <c r="K60" s="17" t="str">
        <f>Sayfa1!O54</f>
        <v> </v>
      </c>
      <c r="L60" s="17" t="str">
        <f>Sayfa1!P54</f>
        <v> </v>
      </c>
      <c r="M60" s="17" t="str">
        <f>Sayfa1!Q54</f>
        <v> </v>
      </c>
      <c r="N60" s="17" t="str">
        <f>Sayfa1!R54</f>
        <v> </v>
      </c>
      <c r="O60" s="17" t="str">
        <f>Sayfa1!S54</f>
        <v> </v>
      </c>
      <c r="P60" s="17" t="str">
        <f>Sayfa1!T54</f>
        <v> </v>
      </c>
      <c r="Q60" s="17" t="str">
        <f>Sayfa1!U54</f>
        <v> </v>
      </c>
      <c r="R60" s="17" t="str">
        <f>Sayfa1!V54</f>
        <v> </v>
      </c>
      <c r="S60" s="19" t="str">
        <f>Sayfa1!W54</f>
        <v> </v>
      </c>
      <c r="T60" s="37" t="str">
        <f>Sayfa1!Y54</f>
        <v> </v>
      </c>
      <c r="U60" s="17" t="str">
        <f>Sayfa1!Z54</f>
        <v> </v>
      </c>
      <c r="V60" s="17" t="str">
        <f>Sayfa1!AA54</f>
        <v> </v>
      </c>
      <c r="W60" s="17" t="str">
        <f>Sayfa1!AB54</f>
        <v> </v>
      </c>
      <c r="X60" s="24" t="str">
        <f>Sayfa1!AC54</f>
        <v> </v>
      </c>
      <c r="Y60" s="38"/>
      <c r="Z60" s="29">
        <f>eokul!$G51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14">
        <f>eokul!$B52</f>
        <v>0</v>
      </c>
      <c r="E61" s="39" t="str">
        <f>Sayfa1!H55</f>
        <v> </v>
      </c>
      <c r="F61" s="40" t="str">
        <f>Sayfa1!I55</f>
        <v> </v>
      </c>
      <c r="G61" s="40" t="str">
        <f>Sayfa1!J55</f>
        <v> </v>
      </c>
      <c r="H61" s="40" t="str">
        <f>Sayfa1!K55</f>
        <v> </v>
      </c>
      <c r="I61" s="41" t="str">
        <f>Sayfa1!L55</f>
        <v> </v>
      </c>
      <c r="J61" s="16" t="str">
        <f>Sayfa1!N55</f>
        <v> </v>
      </c>
      <c r="K61" s="17" t="str">
        <f>Sayfa1!O55</f>
        <v> </v>
      </c>
      <c r="L61" s="17" t="str">
        <f>Sayfa1!P55</f>
        <v> </v>
      </c>
      <c r="M61" s="17" t="str">
        <f>Sayfa1!Q55</f>
        <v> </v>
      </c>
      <c r="N61" s="17" t="str">
        <f>Sayfa1!R55</f>
        <v> </v>
      </c>
      <c r="O61" s="17" t="str">
        <f>Sayfa1!S55</f>
        <v> </v>
      </c>
      <c r="P61" s="17" t="str">
        <f>Sayfa1!T55</f>
        <v> </v>
      </c>
      <c r="Q61" s="17" t="str">
        <f>Sayfa1!U55</f>
        <v> </v>
      </c>
      <c r="R61" s="17" t="str">
        <f>Sayfa1!V55</f>
        <v> </v>
      </c>
      <c r="S61" s="19" t="str">
        <f>Sayfa1!W55</f>
        <v> </v>
      </c>
      <c r="T61" s="37" t="str">
        <f>Sayfa1!Y55</f>
        <v> </v>
      </c>
      <c r="U61" s="17" t="str">
        <f>Sayfa1!Z55</f>
        <v> </v>
      </c>
      <c r="V61" s="17" t="str">
        <f>Sayfa1!AA55</f>
        <v> </v>
      </c>
      <c r="W61" s="17" t="str">
        <f>Sayfa1!AB55</f>
        <v> </v>
      </c>
      <c r="X61" s="24" t="str">
        <f>Sayfa1!AC55</f>
        <v> </v>
      </c>
      <c r="Y61" s="38"/>
      <c r="Z61" s="29">
        <f>eokul!$G52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14">
        <f>eokul!$B53</f>
        <v>0</v>
      </c>
      <c r="E62" s="39" t="str">
        <f>Sayfa1!H56</f>
        <v> </v>
      </c>
      <c r="F62" s="40" t="str">
        <f>Sayfa1!I56</f>
        <v> </v>
      </c>
      <c r="G62" s="40" t="str">
        <f>Sayfa1!J56</f>
        <v> </v>
      </c>
      <c r="H62" s="40" t="str">
        <f>Sayfa1!K56</f>
        <v> </v>
      </c>
      <c r="I62" s="41" t="str">
        <f>Sayfa1!L56</f>
        <v> </v>
      </c>
      <c r="J62" s="16" t="str">
        <f>Sayfa1!N56</f>
        <v> </v>
      </c>
      <c r="K62" s="17" t="str">
        <f>Sayfa1!O56</f>
        <v> </v>
      </c>
      <c r="L62" s="17" t="str">
        <f>Sayfa1!P56</f>
        <v> </v>
      </c>
      <c r="M62" s="17" t="str">
        <f>Sayfa1!Q56</f>
        <v> </v>
      </c>
      <c r="N62" s="17" t="str">
        <f>Sayfa1!R56</f>
        <v> </v>
      </c>
      <c r="O62" s="17" t="str">
        <f>Sayfa1!S56</f>
        <v> </v>
      </c>
      <c r="P62" s="17" t="str">
        <f>Sayfa1!T56</f>
        <v> </v>
      </c>
      <c r="Q62" s="17" t="str">
        <f>Sayfa1!U56</f>
        <v> </v>
      </c>
      <c r="R62" s="17" t="str">
        <f>Sayfa1!V56</f>
        <v> </v>
      </c>
      <c r="S62" s="19" t="str">
        <f>Sayfa1!W56</f>
        <v> </v>
      </c>
      <c r="T62" s="37" t="str">
        <f>Sayfa1!Y56</f>
        <v> </v>
      </c>
      <c r="U62" s="17" t="str">
        <f>Sayfa1!Z56</f>
        <v> </v>
      </c>
      <c r="V62" s="17" t="str">
        <f>Sayfa1!AA56</f>
        <v> </v>
      </c>
      <c r="W62" s="17" t="str">
        <f>Sayfa1!AB56</f>
        <v> </v>
      </c>
      <c r="X62" s="24" t="str">
        <f>Sayfa1!AC56</f>
        <v> </v>
      </c>
      <c r="Y62" s="38"/>
      <c r="Z62" s="29">
        <f>eokul!$G53</f>
        <v>0</v>
      </c>
      <c r="AA62" s="32" t="str">
        <f t="shared" si="0"/>
        <v>BİR</v>
      </c>
    </row>
  </sheetData>
  <sheetProtection/>
  <mergeCells count="27">
    <mergeCell ref="Y8:Y10"/>
    <mergeCell ref="D5:X5"/>
    <mergeCell ref="E7:I7"/>
    <mergeCell ref="J7:S7"/>
    <mergeCell ref="T7:X7"/>
    <mergeCell ref="U8:U10"/>
    <mergeCell ref="S8:S10"/>
    <mergeCell ref="J8:J10"/>
    <mergeCell ref="K8:K10"/>
    <mergeCell ref="L8:L10"/>
    <mergeCell ref="Z8:Z10"/>
    <mergeCell ref="T8:T10"/>
    <mergeCell ref="V8:V10"/>
    <mergeCell ref="W8:W10"/>
    <mergeCell ref="X8:X10"/>
    <mergeCell ref="I8:I10"/>
    <mergeCell ref="O8:O10"/>
    <mergeCell ref="P8:P10"/>
    <mergeCell ref="Q8:Q10"/>
    <mergeCell ref="R8:R10"/>
    <mergeCell ref="M8:M10"/>
    <mergeCell ref="N8:N10"/>
    <mergeCell ref="B8:B9"/>
    <mergeCell ref="E8:E10"/>
    <mergeCell ref="F8:F10"/>
    <mergeCell ref="G8:G10"/>
    <mergeCell ref="H8:H10"/>
  </mergeCells>
  <conditionalFormatting sqref="AA11:AA62">
    <cfRule type="cellIs" priority="15" dxfId="45" operator="equal">
      <formula>"DÖRT"</formula>
    </cfRule>
    <cfRule type="cellIs" priority="16" dxfId="46" operator="equal">
      <formula>"BEŞ"</formula>
    </cfRule>
  </conditionalFormatting>
  <conditionalFormatting sqref="AA11:AA62">
    <cfRule type="cellIs" priority="13" dxfId="47" operator="equal">
      <formula>"İKİ"</formula>
    </cfRule>
    <cfRule type="cellIs" priority="14" dxfId="48" operator="equal">
      <formula>"ÜÇ"</formula>
    </cfRule>
  </conditionalFormatting>
  <conditionalFormatting sqref="AA11:AA62">
    <cfRule type="cellIs" priority="12" dxfId="49" operator="equal">
      <formula>"BİR"</formula>
    </cfRule>
  </conditionalFormatting>
  <conditionalFormatting sqref="Z11:Z62">
    <cfRule type="cellIs" priority="11" dxfId="50" operator="between">
      <formula>0</formula>
      <formula>44</formula>
    </cfRule>
  </conditionalFormatting>
  <conditionalFormatting sqref="Z11:Z62">
    <cfRule type="cellIs" priority="10" dxfId="51" operator="between" stopIfTrue="1">
      <formula>45</formula>
      <formula>54</formula>
    </cfRule>
  </conditionalFormatting>
  <conditionalFormatting sqref="Z11:Z62">
    <cfRule type="cellIs" priority="9" dxfId="52" operator="between" stopIfTrue="1">
      <formula>55</formula>
      <formula>69</formula>
    </cfRule>
  </conditionalFormatting>
  <conditionalFormatting sqref="Z11:Z62">
    <cfRule type="cellIs" priority="8" dxfId="53" operator="between" stopIfTrue="1">
      <formula>70</formula>
      <formula>84</formula>
    </cfRule>
  </conditionalFormatting>
  <conditionalFormatting sqref="Z11:Z62">
    <cfRule type="cellIs" priority="7" dxfId="54" operator="between" stopIfTrue="1">
      <formula>85</formula>
      <formula>100</formula>
    </cfRule>
  </conditionalFormatting>
  <conditionalFormatting sqref="Z11:Z62">
    <cfRule type="dataBar" priority="6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{be7de56d-321e-443b-b1b7-ef2a73074ec0}</x14:id>
        </ext>
      </extLst>
    </cfRule>
  </conditionalFormatting>
  <conditionalFormatting sqref="AA11:AA62">
    <cfRule type="cellIs" priority="4" dxfId="45" operator="equal">
      <formula>"DÖRT"</formula>
    </cfRule>
    <cfRule type="cellIs" priority="5" dxfId="46" operator="equal">
      <formula>"BEŞ"</formula>
    </cfRule>
  </conditionalFormatting>
  <conditionalFormatting sqref="AA11:AA62">
    <cfRule type="cellIs" priority="2" dxfId="47" operator="equal">
      <formula>"İKİ"</formula>
    </cfRule>
    <cfRule type="cellIs" priority="3" dxfId="48" operator="equal">
      <formula>"ÜÇ"</formula>
    </cfRule>
  </conditionalFormatting>
  <conditionalFormatting sqref="AA11:AA62">
    <cfRule type="cellIs" priority="1" dxfId="49" operator="equal">
      <formula>"BİR"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de56d-321e-443b-b1b7-ef2a73074ec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D5:AE7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proje!Z11</f>
        <v>0</v>
      </c>
      <c r="E5" s="10" t="str">
        <f>IF(D5=100,"4",IF(D5&gt;80,"4",IF(D5&gt;60,"3",IF(D5&gt;40,"2",IF(D5&gt;20,"1",IF(D5&gt;0,0," "))))))</f>
        <v> </v>
      </c>
      <c r="F5" s="10" t="b">
        <f>IF(D5=100,20,IF(D5&gt;80,D5-80,IF(D5&gt;60,D5-60,IF(D5&gt;40,D5-40,IF(D5&gt;20,D5-20,IF(D5&gt;0,D5-0))))))</f>
        <v>0</v>
      </c>
      <c r="G5" s="10"/>
      <c r="H5" s="10" t="str">
        <f>IF(F5-0&gt;0,E5+1,E5)</f>
        <v> </v>
      </c>
      <c r="I5" s="10" t="str">
        <f>IF(F5-1&gt;0,E5+1,E5)</f>
        <v> </v>
      </c>
      <c r="J5" s="10" t="str">
        <f>IF(F5-2&gt;0,E5+1,E5)</f>
        <v> </v>
      </c>
      <c r="K5" s="10" t="str">
        <f>IF(F5-13&gt;0,E5+1,E5)</f>
        <v> </v>
      </c>
      <c r="L5" s="10" t="str">
        <f>IF(F5-4&gt;0,E5+1,E5)</f>
        <v> </v>
      </c>
      <c r="N5" s="10" t="str">
        <f>IF(F5-17&gt;0,E5+1,E5)</f>
        <v> </v>
      </c>
      <c r="O5" s="10" t="str">
        <f>IF(F5-6&gt;0,E5+1,E5)</f>
        <v> </v>
      </c>
      <c r="P5" s="10" t="str">
        <f>IF(F5-7&gt;0,E5+1,E5)</f>
        <v> </v>
      </c>
      <c r="Q5" s="10" t="str">
        <f>IF(F5-8&gt;0,E5+1,E5)</f>
        <v> </v>
      </c>
      <c r="R5" s="10" t="str">
        <f>IF(F5-9&gt;0,E5+1,E5)</f>
        <v> </v>
      </c>
      <c r="S5" s="10" t="str">
        <f>IF(F5-10&gt;0,E5+1,E5)</f>
        <v> </v>
      </c>
      <c r="T5" s="10" t="str">
        <f>IF(F5-19&gt;0,E5+1,E5)</f>
        <v> </v>
      </c>
      <c r="U5" s="10" t="str">
        <f>IF(F5-12&gt;0,E5+1,E5)</f>
        <v> </v>
      </c>
      <c r="V5" s="10" t="str">
        <f>IF(F5-3&gt;0,E5+1,E5)</f>
        <v> </v>
      </c>
      <c r="W5" s="10" t="str">
        <f>IF(F5-14&gt;0,E5+1,E5)</f>
        <v> </v>
      </c>
      <c r="Y5" s="10" t="str">
        <f>IF(F5-15&gt;0,E5+1,E5)</f>
        <v> </v>
      </c>
      <c r="Z5" s="10" t="str">
        <f>IF(F5-16&gt;0,E5+1,E5)</f>
        <v> </v>
      </c>
      <c r="AA5" s="10" t="str">
        <f>IF(F5-5&gt;0,E5+1,E5)</f>
        <v> </v>
      </c>
      <c r="AB5" s="10" t="str">
        <f>IF(F5-18&gt;0,E5+1,E5)</f>
        <v> </v>
      </c>
      <c r="AC5" s="10" t="str">
        <f>IF(F5-11&gt;0,E5+1,E5)</f>
        <v> </v>
      </c>
    </row>
    <row r="6" spans="4:29" ht="15">
      <c r="D6" s="10">
        <f>proje!Z12</f>
        <v>0</v>
      </c>
      <c r="E6" s="10" t="str">
        <f aca="true" t="shared" si="0" ref="E6:E69">IF(D6=100,"4",IF(D6&gt;80,"4",IF(D6&gt;60,"3",IF(D6&gt;40,"2",IF(D6&gt;20,"1",IF(D6&gt;0,0," "))))))</f>
        <v> </v>
      </c>
      <c r="F6" s="10" t="b">
        <f aca="true" t="shared" si="1" ref="F6:F69">IF(D6=100,20,IF(D6&gt;80,D6-80,IF(D6&gt;60,D6-60,IF(D6&gt;40,D6-40,IF(D6&gt;20,D6-20,IF(D6&gt;0,D6-0))))))</f>
        <v>0</v>
      </c>
      <c r="G6" s="10"/>
      <c r="H6" s="10" t="str">
        <f aca="true" t="shared" si="2" ref="H6:H69">IF(F6-0&gt;0,E6+1,E6)</f>
        <v> </v>
      </c>
      <c r="I6" s="10" t="str">
        <f aca="true" t="shared" si="3" ref="I6:I69">IF(F6-1&gt;0,E6+1,E6)</f>
        <v> </v>
      </c>
      <c r="J6" s="10" t="str">
        <f aca="true" t="shared" si="4" ref="J6:J69">IF(F6-2&gt;0,E6+1,E6)</f>
        <v> </v>
      </c>
      <c r="K6" s="10" t="str">
        <f aca="true" t="shared" si="5" ref="K6:K69">IF(F6-13&gt;0,E6+1,E6)</f>
        <v> </v>
      </c>
      <c r="L6" s="10" t="str">
        <f aca="true" t="shared" si="6" ref="L6:L69">IF(F6-4&gt;0,E6+1,E6)</f>
        <v> </v>
      </c>
      <c r="N6" s="10" t="str">
        <f aca="true" t="shared" si="7" ref="N6:N69">IF(F6-17&gt;0,E6+1,E6)</f>
        <v> </v>
      </c>
      <c r="O6" s="10" t="str">
        <f aca="true" t="shared" si="8" ref="O6:O69">IF(F6-6&gt;0,E6+1,E6)</f>
        <v> </v>
      </c>
      <c r="P6" s="10" t="str">
        <f aca="true" t="shared" si="9" ref="P6:P69">IF(F6-7&gt;0,E6+1,E6)</f>
        <v> </v>
      </c>
      <c r="Q6" s="10" t="str">
        <f aca="true" t="shared" si="10" ref="Q6:Q69">IF(F6-8&gt;0,E6+1,E6)</f>
        <v> </v>
      </c>
      <c r="R6" s="10" t="str">
        <f aca="true" t="shared" si="11" ref="R6:R69">IF(F6-9&gt;0,E6+1,E6)</f>
        <v> </v>
      </c>
      <c r="S6" s="10" t="str">
        <f aca="true" t="shared" si="12" ref="S6:S69">IF(F6-10&gt;0,E6+1,E6)</f>
        <v> </v>
      </c>
      <c r="T6" s="10" t="str">
        <f aca="true" t="shared" si="13" ref="T6:T69">IF(F6-19&gt;0,E6+1,E6)</f>
        <v> </v>
      </c>
      <c r="U6" s="10" t="str">
        <f aca="true" t="shared" si="14" ref="U6:U69">IF(F6-12&gt;0,E6+1,E6)</f>
        <v> </v>
      </c>
      <c r="V6" s="10" t="str">
        <f aca="true" t="shared" si="15" ref="V6:V69">IF(F6-3&gt;0,E6+1,E6)</f>
        <v> </v>
      </c>
      <c r="W6" s="10" t="str">
        <f aca="true" t="shared" si="16" ref="W6:W69">IF(F6-14&gt;0,E6+1,E6)</f>
        <v> </v>
      </c>
      <c r="Y6" s="10" t="str">
        <f aca="true" t="shared" si="17" ref="Y6:Y69">IF(F6-15&gt;0,E6+1,E6)</f>
        <v> </v>
      </c>
      <c r="Z6" s="10" t="str">
        <f aca="true" t="shared" si="18" ref="Z6:Z69">IF(F6-16&gt;0,E6+1,E6)</f>
        <v> </v>
      </c>
      <c r="AA6" s="10" t="str">
        <f aca="true" t="shared" si="19" ref="AA6:AA69">IF(F6-5&gt;0,E6+1,E6)</f>
        <v> </v>
      </c>
      <c r="AB6" s="10" t="str">
        <f aca="true" t="shared" si="20" ref="AB6:AB69">IF(F6-18&gt;0,E6+1,E6)</f>
        <v> </v>
      </c>
      <c r="AC6" s="10" t="str">
        <f aca="true" t="shared" si="21" ref="AC6:AC69">IF(F6-11&gt;0,E6+1,E6)</f>
        <v> </v>
      </c>
    </row>
    <row r="7" spans="4:29" ht="15">
      <c r="D7" s="10">
        <f>proje!Z13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proje!Z14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proje!Z15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proje!Z16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proje!Z17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proje!Z18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proje!Z19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proje!Z20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proje!Z21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proje!Z22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proje!Z23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proje!Z24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proje!Z25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proje!Z26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proje!Z27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proje!Z28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proje!Z29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proje!Z30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proje!Z31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proje!Z32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proje!Z33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proje!Z34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proje!Z35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proje!Z36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proje!Z37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proje!Z38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proje!Z39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proje!Z40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proje!Z41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proje!Z42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proje!Z43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proje!Z44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proje!Z45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proje!Z46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proje!Z47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proje!Z48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proje!Z49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proje!Z50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proje!Z51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proje!Z52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proje!Z53</f>
        <v>0</v>
      </c>
      <c r="E47" s="10" t="str">
        <f t="shared" si="0"/>
        <v> </v>
      </c>
      <c r="F47" s="10" t="b">
        <f t="shared" si="1"/>
        <v>0</v>
      </c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proje!Z54</f>
        <v>0</v>
      </c>
      <c r="E48" s="10" t="str">
        <f t="shared" si="0"/>
        <v> </v>
      </c>
      <c r="F48" s="10" t="b">
        <f t="shared" si="1"/>
        <v>0</v>
      </c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proje!Z55</f>
        <v>0</v>
      </c>
      <c r="E49" s="10" t="str">
        <f t="shared" si="0"/>
        <v> </v>
      </c>
      <c r="F49" s="10" t="b">
        <f t="shared" si="1"/>
        <v>0</v>
      </c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proje!Z56</f>
        <v>0</v>
      </c>
      <c r="E50" s="10" t="str">
        <f t="shared" si="0"/>
        <v> </v>
      </c>
      <c r="F50" s="10" t="b">
        <f t="shared" si="1"/>
        <v>0</v>
      </c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proje!Z57</f>
        <v>0</v>
      </c>
      <c r="E51" s="10" t="str">
        <f t="shared" si="0"/>
        <v> </v>
      </c>
      <c r="F51" s="10" t="b">
        <f t="shared" si="1"/>
        <v>0</v>
      </c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proje!Z58</f>
        <v>0</v>
      </c>
      <c r="E52" s="10" t="str">
        <f t="shared" si="0"/>
        <v> </v>
      </c>
      <c r="F52" s="10" t="b">
        <f t="shared" si="1"/>
        <v>0</v>
      </c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proje!Z59</f>
        <v>0</v>
      </c>
      <c r="E53" s="10" t="str">
        <f t="shared" si="0"/>
        <v> </v>
      </c>
      <c r="F53" s="10" t="b">
        <f t="shared" si="1"/>
        <v>0</v>
      </c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proje!Z60</f>
        <v>0</v>
      </c>
      <c r="E54" s="10" t="str">
        <f t="shared" si="0"/>
        <v> </v>
      </c>
      <c r="F54" s="10" t="b">
        <f t="shared" si="1"/>
        <v>0</v>
      </c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proje!Z61</f>
        <v>0</v>
      </c>
      <c r="E55" s="10" t="str">
        <f t="shared" si="0"/>
        <v> </v>
      </c>
      <c r="F55" s="10" t="b">
        <f t="shared" si="1"/>
        <v>0</v>
      </c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proje!Z62</f>
        <v>0</v>
      </c>
      <c r="E56" s="10" t="str">
        <f t="shared" si="0"/>
        <v> </v>
      </c>
      <c r="F56" s="10" t="b">
        <f t="shared" si="1"/>
        <v>0</v>
      </c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proje!Z63</f>
        <v>0</v>
      </c>
      <c r="E57" s="10" t="str">
        <f t="shared" si="0"/>
        <v> </v>
      </c>
      <c r="F57" s="10" t="b">
        <f t="shared" si="1"/>
        <v>0</v>
      </c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proje!Z64</f>
        <v>0</v>
      </c>
      <c r="E58" s="10" t="str">
        <f t="shared" si="0"/>
        <v> </v>
      </c>
      <c r="F58" s="10" t="b">
        <f t="shared" si="1"/>
        <v>0</v>
      </c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proje!Z65</f>
        <v>0</v>
      </c>
      <c r="E59" s="10" t="str">
        <f t="shared" si="0"/>
        <v> </v>
      </c>
      <c r="F59" s="10" t="b">
        <f t="shared" si="1"/>
        <v>0</v>
      </c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proje!Z66</f>
        <v>0</v>
      </c>
      <c r="E60" s="10" t="str">
        <f t="shared" si="0"/>
        <v> </v>
      </c>
      <c r="F60" s="10" t="b">
        <f t="shared" si="1"/>
        <v>0</v>
      </c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proje!Z67</f>
        <v>0</v>
      </c>
      <c r="E61" s="10" t="str">
        <f t="shared" si="0"/>
        <v> </v>
      </c>
      <c r="F61" s="10" t="b">
        <f t="shared" si="1"/>
        <v>0</v>
      </c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proje!Z68</f>
        <v>0</v>
      </c>
      <c r="E62" s="10" t="str">
        <f t="shared" si="0"/>
        <v> </v>
      </c>
      <c r="F62" s="10" t="b">
        <f t="shared" si="1"/>
        <v>0</v>
      </c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proje!Z69</f>
        <v>0</v>
      </c>
      <c r="E63" s="10" t="str">
        <f t="shared" si="0"/>
        <v> </v>
      </c>
      <c r="F63" s="10" t="b">
        <f t="shared" si="1"/>
        <v>0</v>
      </c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proje!Z70</f>
        <v>0</v>
      </c>
      <c r="E64" s="10" t="str">
        <f t="shared" si="0"/>
        <v> </v>
      </c>
      <c r="F64" s="10" t="b">
        <f t="shared" si="1"/>
        <v>0</v>
      </c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proje!Z71</f>
        <v>0</v>
      </c>
      <c r="E65" s="10" t="str">
        <f t="shared" si="0"/>
        <v> </v>
      </c>
      <c r="F65" s="10" t="b">
        <f t="shared" si="1"/>
        <v>0</v>
      </c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proje!Z72</f>
        <v>0</v>
      </c>
      <c r="E66" s="10" t="str">
        <f t="shared" si="0"/>
        <v> </v>
      </c>
      <c r="F66" s="10" t="b">
        <f t="shared" si="1"/>
        <v>0</v>
      </c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proje!Z73</f>
        <v>0</v>
      </c>
      <c r="E67" s="10" t="str">
        <f t="shared" si="0"/>
        <v> </v>
      </c>
      <c r="F67" s="10" t="b">
        <f t="shared" si="1"/>
        <v>0</v>
      </c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proje!Z74</f>
        <v>0</v>
      </c>
      <c r="E68" s="10" t="str">
        <f t="shared" si="0"/>
        <v> </v>
      </c>
      <c r="F68" s="10" t="b">
        <f t="shared" si="1"/>
        <v>0</v>
      </c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proje!Z75</f>
        <v>0</v>
      </c>
      <c r="E69" s="10" t="str">
        <f t="shared" si="0"/>
        <v> </v>
      </c>
      <c r="F69" s="10" t="b">
        <f t="shared" si="1"/>
        <v>0</v>
      </c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proje!Z76</f>
        <v>0</v>
      </c>
      <c r="E70" s="10" t="str">
        <f aca="true" t="shared" si="22" ref="E70:E76">IF(D70=100,"4",IF(D70&gt;80,"4",IF(D70&gt;60,"3",IF(D70&gt;40,"2",IF(D70&gt;20,"1",IF(D70&gt;0,0," "))))))</f>
        <v> </v>
      </c>
      <c r="F70" s="10" t="b">
        <f aca="true" t="shared" si="23" ref="F70:F76">IF(D70=100,20,IF(D70&gt;80,D70-80,IF(D70&gt;60,D70-60,IF(D70&gt;40,D70-40,IF(D70&gt;20,D70-20,IF(D70&gt;0,D70-0))))))</f>
        <v>0</v>
      </c>
      <c r="H70" s="10" t="str">
        <f aca="true" t="shared" si="24" ref="H70:H76">IF(F70-0&gt;0,E70+1,E70)</f>
        <v> </v>
      </c>
      <c r="I70" s="10" t="str">
        <f aca="true" t="shared" si="25" ref="I70:I76">IF(F70-1&gt;0,E70+1,E70)</f>
        <v> </v>
      </c>
      <c r="J70" s="10" t="str">
        <f aca="true" t="shared" si="26" ref="J70:J76">IF(F70-2&gt;0,E70+1,E70)</f>
        <v> </v>
      </c>
      <c r="K70" s="10" t="str">
        <f aca="true" t="shared" si="27" ref="K70:K76">IF(F70-13&gt;0,E70+1,E70)</f>
        <v> </v>
      </c>
      <c r="L70" s="10" t="str">
        <f aca="true" t="shared" si="28" ref="L70:L76">IF(F70-4&gt;0,E70+1,E70)</f>
        <v> </v>
      </c>
      <c r="N70" s="10" t="str">
        <f aca="true" t="shared" si="29" ref="N70:N76">IF(F70-17&gt;0,E70+1,E70)</f>
        <v> </v>
      </c>
      <c r="O70" s="10" t="str">
        <f aca="true" t="shared" si="30" ref="O70:O76">IF(F70-6&gt;0,E70+1,E70)</f>
        <v> </v>
      </c>
      <c r="P70" s="10" t="str">
        <f aca="true" t="shared" si="31" ref="P70:P76">IF(F70-7&gt;0,E70+1,E70)</f>
        <v> </v>
      </c>
      <c r="Q70" s="10" t="str">
        <f aca="true" t="shared" si="32" ref="Q70:Q76">IF(F70-8&gt;0,E70+1,E70)</f>
        <v> </v>
      </c>
      <c r="R70" s="10" t="str">
        <f aca="true" t="shared" si="33" ref="R70:R76">IF(F70-9&gt;0,E70+1,E70)</f>
        <v> </v>
      </c>
      <c r="S70" s="10" t="str">
        <f aca="true" t="shared" si="34" ref="S70:S76">IF(F70-10&gt;0,E70+1,E70)</f>
        <v> </v>
      </c>
      <c r="T70" s="10" t="str">
        <f aca="true" t="shared" si="35" ref="T70:T76">IF(F70-19&gt;0,E70+1,E70)</f>
        <v> </v>
      </c>
      <c r="U70" s="10" t="str">
        <f aca="true" t="shared" si="36" ref="U70:U76">IF(F70-12&gt;0,E70+1,E70)</f>
        <v> </v>
      </c>
      <c r="V70" s="10" t="str">
        <f aca="true" t="shared" si="37" ref="V70:V76">IF(F70-3&gt;0,E70+1,E70)</f>
        <v> </v>
      </c>
      <c r="W70" s="10" t="str">
        <f aca="true" t="shared" si="38" ref="W70:W76">IF(F70-14&gt;0,E70+1,E70)</f>
        <v> </v>
      </c>
      <c r="Y70" s="10" t="str">
        <f aca="true" t="shared" si="39" ref="Y70:Y76">IF(F70-15&gt;0,E70+1,E70)</f>
        <v> </v>
      </c>
      <c r="Z70" s="10" t="str">
        <f aca="true" t="shared" si="40" ref="Z70:Z76">IF(F70-16&gt;0,E70+1,E70)</f>
        <v> </v>
      </c>
      <c r="AA70" s="10" t="str">
        <f aca="true" t="shared" si="41" ref="AA70:AA76">IF(F70-5&gt;0,E70+1,E70)</f>
        <v> </v>
      </c>
      <c r="AB70" s="10" t="str">
        <f aca="true" t="shared" si="42" ref="AB70:AB76">IF(F70-18&gt;0,E70+1,E70)</f>
        <v> </v>
      </c>
      <c r="AC70" s="10" t="str">
        <f aca="true" t="shared" si="43" ref="AC70:AC76">IF(F70-11&gt;0,E70+1,E70)</f>
        <v> </v>
      </c>
    </row>
    <row r="71" spans="4:29" ht="15">
      <c r="D71" s="10">
        <f>proje!Z77</f>
        <v>0</v>
      </c>
      <c r="E71" s="10" t="str">
        <f t="shared" si="22"/>
        <v> </v>
      </c>
      <c r="F71" s="10" t="b">
        <f t="shared" si="23"/>
        <v>0</v>
      </c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proje!Z78</f>
        <v>0</v>
      </c>
      <c r="E72" s="10" t="str">
        <f t="shared" si="22"/>
        <v> </v>
      </c>
      <c r="F72" s="10" t="b">
        <f t="shared" si="23"/>
        <v>0</v>
      </c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proje!Z79</f>
        <v>0</v>
      </c>
      <c r="E73" s="10" t="str">
        <f t="shared" si="22"/>
        <v> </v>
      </c>
      <c r="F73" s="10" t="b">
        <f t="shared" si="23"/>
        <v>0</v>
      </c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proje!Z80</f>
        <v>0</v>
      </c>
      <c r="E74" s="10" t="str">
        <f t="shared" si="22"/>
        <v> </v>
      </c>
      <c r="F74" s="10" t="b">
        <f t="shared" si="23"/>
        <v>0</v>
      </c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proje!Z81</f>
        <v>0</v>
      </c>
      <c r="E75" s="10" t="str">
        <f t="shared" si="22"/>
        <v> </v>
      </c>
      <c r="F75" s="10" t="b">
        <f t="shared" si="23"/>
        <v>0</v>
      </c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  <row r="76" spans="4:29" ht="15">
      <c r="D76" s="10">
        <f>proje!Z82</f>
        <v>0</v>
      </c>
      <c r="E76" s="10" t="str">
        <f t="shared" si="22"/>
        <v> </v>
      </c>
      <c r="F76" s="10" t="b">
        <f t="shared" si="23"/>
        <v>0</v>
      </c>
      <c r="H76" s="10" t="str">
        <f t="shared" si="24"/>
        <v> </v>
      </c>
      <c r="I76" s="10" t="str">
        <f t="shared" si="25"/>
        <v> </v>
      </c>
      <c r="J76" s="10" t="str">
        <f t="shared" si="26"/>
        <v> </v>
      </c>
      <c r="K76" s="10" t="str">
        <f t="shared" si="27"/>
        <v> </v>
      </c>
      <c r="L76" s="10" t="str">
        <f t="shared" si="28"/>
        <v> </v>
      </c>
      <c r="N76" s="10" t="str">
        <f t="shared" si="29"/>
        <v> </v>
      </c>
      <c r="O76" s="10" t="str">
        <f t="shared" si="30"/>
        <v> </v>
      </c>
      <c r="P76" s="10" t="str">
        <f t="shared" si="31"/>
        <v> </v>
      </c>
      <c r="Q76" s="10" t="str">
        <f t="shared" si="32"/>
        <v> </v>
      </c>
      <c r="R76" s="10" t="str">
        <f t="shared" si="33"/>
        <v> </v>
      </c>
      <c r="S76" s="10" t="str">
        <f t="shared" si="34"/>
        <v> </v>
      </c>
      <c r="T76" s="10" t="str">
        <f t="shared" si="35"/>
        <v> </v>
      </c>
      <c r="U76" s="10" t="str">
        <f t="shared" si="36"/>
        <v> </v>
      </c>
      <c r="V76" s="10" t="str">
        <f t="shared" si="37"/>
        <v> </v>
      </c>
      <c r="W76" s="10" t="str">
        <f t="shared" si="38"/>
        <v> </v>
      </c>
      <c r="Y76" s="10" t="str">
        <f t="shared" si="39"/>
        <v> </v>
      </c>
      <c r="Z76" s="10" t="str">
        <f t="shared" si="40"/>
        <v> </v>
      </c>
      <c r="AA76" s="10" t="str">
        <f t="shared" si="41"/>
        <v> </v>
      </c>
      <c r="AB76" s="10" t="str">
        <f t="shared" si="42"/>
        <v> </v>
      </c>
      <c r="AC76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AD25"/>
  <sheetViews>
    <sheetView tabSelected="1" zoomScale="80" zoomScaleNormal="80" zoomScalePageLayoutView="0" workbookViewId="0" topLeftCell="A4">
      <selection activeCell="H6" sqref="H6:H8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57421875" style="26" customWidth="1"/>
    <col min="5" max="9" width="5.7109375" style="26" customWidth="1"/>
    <col min="10" max="14" width="5.57421875" style="26" customWidth="1"/>
    <col min="15" max="19" width="6.7109375" style="26" customWidth="1"/>
    <col min="20" max="20" width="5.421875" style="26" customWidth="1"/>
    <col min="21" max="21" width="5.57421875" style="26" customWidth="1"/>
    <col min="22" max="24" width="8.14062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15" customHeight="1" hidden="1"/>
    <row r="2" ht="12.75" customHeight="1" hidden="1"/>
    <row r="3" ht="15" customHeight="1" hidden="1"/>
    <row r="4" spans="4:30" ht="16.5" thickBot="1">
      <c r="D4" s="88" t="s">
        <v>128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  <c r="Z4" s="27"/>
      <c r="AA4" s="27"/>
      <c r="AB4" s="27"/>
      <c r="AC4" s="27"/>
      <c r="AD4" s="27"/>
    </row>
    <row r="5" spans="5:26" ht="16.5" customHeight="1" thickBot="1" thickTop="1">
      <c r="E5" s="125" t="s">
        <v>53</v>
      </c>
      <c r="F5" s="126"/>
      <c r="G5" s="126"/>
      <c r="H5" s="126"/>
      <c r="I5" s="126"/>
      <c r="J5" s="108" t="s">
        <v>54</v>
      </c>
      <c r="K5" s="95"/>
      <c r="L5" s="95"/>
      <c r="M5" s="95"/>
      <c r="N5" s="95"/>
      <c r="O5" s="109" t="s">
        <v>55</v>
      </c>
      <c r="P5" s="110"/>
      <c r="Q5" s="110"/>
      <c r="R5" s="110"/>
      <c r="S5" s="110"/>
      <c r="T5" s="111" t="s">
        <v>56</v>
      </c>
      <c r="U5" s="112"/>
      <c r="V5" s="113" t="s">
        <v>57</v>
      </c>
      <c r="W5" s="98"/>
      <c r="X5" s="99"/>
      <c r="Z5" s="28"/>
    </row>
    <row r="6" spans="2:26" ht="87" customHeight="1" thickTop="1">
      <c r="B6" s="71" t="s">
        <v>2</v>
      </c>
      <c r="C6" s="49"/>
      <c r="D6" s="50"/>
      <c r="E6" s="73" t="s">
        <v>58</v>
      </c>
      <c r="F6" s="69" t="s">
        <v>59</v>
      </c>
      <c r="G6" s="69" t="s">
        <v>60</v>
      </c>
      <c r="H6" s="69" t="s">
        <v>61</v>
      </c>
      <c r="I6" s="84" t="s">
        <v>62</v>
      </c>
      <c r="J6" s="102" t="s">
        <v>63</v>
      </c>
      <c r="K6" s="69" t="s">
        <v>64</v>
      </c>
      <c r="L6" s="104" t="s">
        <v>65</v>
      </c>
      <c r="M6" s="69" t="s">
        <v>66</v>
      </c>
      <c r="N6" s="100" t="s">
        <v>67</v>
      </c>
      <c r="O6" s="79" t="s">
        <v>68</v>
      </c>
      <c r="P6" s="69" t="s">
        <v>69</v>
      </c>
      <c r="Q6" s="69" t="s">
        <v>70</v>
      </c>
      <c r="R6" s="69" t="s">
        <v>71</v>
      </c>
      <c r="S6" s="118" t="s">
        <v>72</v>
      </c>
      <c r="T6" s="121" t="s">
        <v>73</v>
      </c>
      <c r="U6" s="114" t="s">
        <v>74</v>
      </c>
      <c r="V6" s="123" t="s">
        <v>75</v>
      </c>
      <c r="W6" s="69" t="s">
        <v>76</v>
      </c>
      <c r="X6" s="82" t="s">
        <v>77</v>
      </c>
      <c r="Y6" s="86"/>
      <c r="Z6" s="76" t="s">
        <v>51</v>
      </c>
    </row>
    <row r="7" spans="2:26" ht="69.75" customHeight="1" thickBot="1">
      <c r="B7" s="72"/>
      <c r="C7" s="51" t="s">
        <v>146</v>
      </c>
      <c r="D7" s="52" t="s">
        <v>147</v>
      </c>
      <c r="E7" s="73"/>
      <c r="F7" s="69"/>
      <c r="G7" s="69"/>
      <c r="H7" s="69"/>
      <c r="I7" s="84"/>
      <c r="J7" s="102"/>
      <c r="K7" s="69"/>
      <c r="L7" s="104"/>
      <c r="M7" s="69"/>
      <c r="N7" s="100"/>
      <c r="O7" s="106"/>
      <c r="P7" s="116"/>
      <c r="Q7" s="116"/>
      <c r="R7" s="116"/>
      <c r="S7" s="119"/>
      <c r="T7" s="121"/>
      <c r="U7" s="114"/>
      <c r="V7" s="123"/>
      <c r="W7" s="69"/>
      <c r="X7" s="82"/>
      <c r="Y7" s="86"/>
      <c r="Z7" s="77"/>
    </row>
    <row r="8" spans="2:27" ht="12.75" customHeight="1" thickBot="1">
      <c r="B8" s="48" t="s">
        <v>27</v>
      </c>
      <c r="C8" s="47" t="s">
        <v>28</v>
      </c>
      <c r="D8" s="46" t="s">
        <v>29</v>
      </c>
      <c r="E8" s="74"/>
      <c r="F8" s="75"/>
      <c r="G8" s="75"/>
      <c r="H8" s="75"/>
      <c r="I8" s="85"/>
      <c r="J8" s="103"/>
      <c r="K8" s="70"/>
      <c r="L8" s="105"/>
      <c r="M8" s="70"/>
      <c r="N8" s="101"/>
      <c r="O8" s="107"/>
      <c r="P8" s="117"/>
      <c r="Q8" s="117"/>
      <c r="R8" s="117"/>
      <c r="S8" s="120"/>
      <c r="T8" s="122"/>
      <c r="U8" s="115"/>
      <c r="V8" s="124"/>
      <c r="W8" s="81"/>
      <c r="X8" s="83"/>
      <c r="Y8" s="87"/>
      <c r="Z8" s="78"/>
      <c r="AA8" s="30" t="s">
        <v>30</v>
      </c>
    </row>
    <row r="9" spans="2:27" ht="15" customHeight="1" thickBot="1">
      <c r="B9" s="11">
        <v>1</v>
      </c>
      <c r="C9" s="12">
        <v>2</v>
      </c>
      <c r="D9" s="15" t="s">
        <v>129</v>
      </c>
      <c r="E9" s="16">
        <f>Sayfa2!H21</f>
        <v>5</v>
      </c>
      <c r="F9" s="17">
        <f>Sayfa2!I21</f>
        <v>5</v>
      </c>
      <c r="G9" s="17">
        <f>Sayfa2!J21</f>
        <v>5</v>
      </c>
      <c r="H9" s="17" t="str">
        <f>Sayfa2!K21</f>
        <v>4</v>
      </c>
      <c r="I9" s="18">
        <f>Sayfa2!L21</f>
        <v>5</v>
      </c>
      <c r="J9" s="16" t="str">
        <f>Sayfa2!N21</f>
        <v>4</v>
      </c>
      <c r="K9" s="17">
        <f>Sayfa2!O21</f>
        <v>5</v>
      </c>
      <c r="L9" s="17">
        <f>Sayfa2!P21</f>
        <v>5</v>
      </c>
      <c r="M9" s="17">
        <f>Sayfa2!Q21</f>
        <v>5</v>
      </c>
      <c r="N9" s="19">
        <f>Sayfa2!R21</f>
        <v>5</v>
      </c>
      <c r="O9" s="16" t="str">
        <f>Sayfa2!T21</f>
        <v>4</v>
      </c>
      <c r="P9" s="17" t="str">
        <f>Sayfa2!U21</f>
        <v>4</v>
      </c>
      <c r="Q9" s="17" t="str">
        <f>Sayfa2!V21</f>
        <v>4</v>
      </c>
      <c r="R9" s="17">
        <f>Sayfa2!W21</f>
        <v>5</v>
      </c>
      <c r="S9" s="20" t="str">
        <f>Sayfa2!X21</f>
        <v>4</v>
      </c>
      <c r="T9" s="21" t="str">
        <f>Sayfa2!Z21</f>
        <v>4</v>
      </c>
      <c r="U9" s="22" t="str">
        <f>Sayfa2!AA21</f>
        <v>4</v>
      </c>
      <c r="V9" s="23">
        <f>Sayfa2!AC21</f>
        <v>5</v>
      </c>
      <c r="W9" s="17" t="str">
        <f>Sayfa2!AD21</f>
        <v>4</v>
      </c>
      <c r="X9" s="24" t="str">
        <f>Sayfa2!AE21</f>
        <v>4</v>
      </c>
      <c r="Y9" s="42"/>
      <c r="Z9" s="29">
        <v>90</v>
      </c>
      <c r="AA9" s="32" t="str">
        <f aca="true" t="shared" si="0" ref="AA9:AA23">IF(Z9&gt;84,"BEŞ",IF(Z9&gt;69,"DÖRT",IF(Z9&gt;54,"ÜÇ",IF(Z9&gt;44,"İKİ","BİR"))))</f>
        <v>BEŞ</v>
      </c>
    </row>
    <row r="10" spans="2:27" ht="15" customHeight="1" thickBot="1">
      <c r="B10" s="11">
        <v>2</v>
      </c>
      <c r="C10" s="12">
        <v>31</v>
      </c>
      <c r="D10" s="15" t="s">
        <v>130</v>
      </c>
      <c r="E10" s="16">
        <f>Sayfa2!H22</f>
        <v>4</v>
      </c>
      <c r="F10" s="17">
        <f>Sayfa2!I22</f>
        <v>4</v>
      </c>
      <c r="G10" s="17">
        <f>Sayfa2!J22</f>
        <v>4</v>
      </c>
      <c r="H10" s="17">
        <f>Sayfa2!K22</f>
        <v>4</v>
      </c>
      <c r="I10" s="18">
        <f>Sayfa2!L22</f>
        <v>4</v>
      </c>
      <c r="J10" s="16">
        <f>Sayfa2!N22</f>
        <v>4</v>
      </c>
      <c r="K10" s="17">
        <f>Sayfa2!O22</f>
        <v>4</v>
      </c>
      <c r="L10" s="17">
        <f>Sayfa2!P22</f>
        <v>4</v>
      </c>
      <c r="M10" s="17">
        <f>Sayfa2!Q22</f>
        <v>4</v>
      </c>
      <c r="N10" s="19">
        <f>Sayfa2!R22</f>
        <v>4</v>
      </c>
      <c r="O10" s="16">
        <f>Sayfa2!T22</f>
        <v>4</v>
      </c>
      <c r="P10" s="17">
        <f>Sayfa2!U22</f>
        <v>4</v>
      </c>
      <c r="Q10" s="17">
        <f>Sayfa2!V22</f>
        <v>4</v>
      </c>
      <c r="R10" s="17">
        <f>Sayfa2!W22</f>
        <v>4</v>
      </c>
      <c r="S10" s="20">
        <f>Sayfa2!X22</f>
        <v>4</v>
      </c>
      <c r="T10" s="21">
        <f>Sayfa2!Z22</f>
        <v>4</v>
      </c>
      <c r="U10" s="22">
        <f>Sayfa2!AA22</f>
        <v>4</v>
      </c>
      <c r="V10" s="23">
        <f>Sayfa2!AC22</f>
        <v>4</v>
      </c>
      <c r="W10" s="17">
        <f>Sayfa2!AD22</f>
        <v>4</v>
      </c>
      <c r="X10" s="24">
        <f>Sayfa2!AE22</f>
        <v>4</v>
      </c>
      <c r="Y10" s="42"/>
      <c r="Z10" s="29">
        <v>80</v>
      </c>
      <c r="AA10" s="32" t="str">
        <f t="shared" si="0"/>
        <v>DÖRT</v>
      </c>
    </row>
    <row r="11" spans="2:27" ht="15" customHeight="1" thickBot="1">
      <c r="B11" s="11">
        <v>3</v>
      </c>
      <c r="C11" s="12">
        <v>80</v>
      </c>
      <c r="D11" s="15" t="s">
        <v>131</v>
      </c>
      <c r="E11" s="16">
        <f>Sayfa2!H23</f>
        <v>5</v>
      </c>
      <c r="F11" s="17">
        <f>Sayfa2!I23</f>
        <v>5</v>
      </c>
      <c r="G11" s="17">
        <f>Sayfa2!J23</f>
        <v>5</v>
      </c>
      <c r="H11" s="17">
        <f>Sayfa2!K23</f>
        <v>5</v>
      </c>
      <c r="I11" s="18">
        <f>Sayfa2!L23</f>
        <v>5</v>
      </c>
      <c r="J11" s="16" t="str">
        <f>Sayfa2!N23</f>
        <v>4</v>
      </c>
      <c r="K11" s="17">
        <f>Sayfa2!O23</f>
        <v>5</v>
      </c>
      <c r="L11" s="17">
        <f>Sayfa2!P23</f>
        <v>5</v>
      </c>
      <c r="M11" s="17">
        <f>Sayfa2!Q23</f>
        <v>5</v>
      </c>
      <c r="N11" s="19">
        <f>Sayfa2!R23</f>
        <v>5</v>
      </c>
      <c r="O11" s="16">
        <f>Sayfa2!T23</f>
        <v>5</v>
      </c>
      <c r="P11" s="17" t="str">
        <f>Sayfa2!U23</f>
        <v>4</v>
      </c>
      <c r="Q11" s="17">
        <f>Sayfa2!V23</f>
        <v>5</v>
      </c>
      <c r="R11" s="17">
        <f>Sayfa2!W23</f>
        <v>5</v>
      </c>
      <c r="S11" s="20">
        <f>Sayfa2!X23</f>
        <v>5</v>
      </c>
      <c r="T11" s="21" t="str">
        <f>Sayfa2!Z23</f>
        <v>4</v>
      </c>
      <c r="U11" s="22" t="str">
        <f>Sayfa2!AA23</f>
        <v>4</v>
      </c>
      <c r="V11" s="23">
        <f>Sayfa2!AC23</f>
        <v>5</v>
      </c>
      <c r="W11" s="17" t="str">
        <f>Sayfa2!AD23</f>
        <v>4</v>
      </c>
      <c r="X11" s="24">
        <f>Sayfa2!AE23</f>
        <v>5</v>
      </c>
      <c r="Y11" s="42"/>
      <c r="Z11" s="29">
        <v>95</v>
      </c>
      <c r="AA11" s="32" t="str">
        <f t="shared" si="0"/>
        <v>BEŞ</v>
      </c>
    </row>
    <row r="12" spans="2:27" ht="15" customHeight="1" thickBot="1">
      <c r="B12" s="11">
        <v>4</v>
      </c>
      <c r="C12" s="12">
        <v>192</v>
      </c>
      <c r="D12" s="15" t="s">
        <v>132</v>
      </c>
      <c r="E12" s="16">
        <f>Sayfa2!H24</f>
        <v>5</v>
      </c>
      <c r="F12" s="17">
        <f>Sayfa2!I24</f>
        <v>5</v>
      </c>
      <c r="G12" s="17">
        <f>Sayfa2!J24</f>
        <v>5</v>
      </c>
      <c r="H12" s="17" t="str">
        <f>Sayfa2!K24</f>
        <v>4</v>
      </c>
      <c r="I12" s="18">
        <f>Sayfa2!L24</f>
        <v>5</v>
      </c>
      <c r="J12" s="16" t="str">
        <f>Sayfa2!N24</f>
        <v>4</v>
      </c>
      <c r="K12" s="17" t="str">
        <f>Sayfa2!O24</f>
        <v>4</v>
      </c>
      <c r="L12" s="17" t="str">
        <f>Sayfa2!P24</f>
        <v>4</v>
      </c>
      <c r="M12" s="17" t="str">
        <f>Sayfa2!Q24</f>
        <v>4</v>
      </c>
      <c r="N12" s="19" t="str">
        <f>Sayfa2!R24</f>
        <v>4</v>
      </c>
      <c r="O12" s="16" t="str">
        <f>Sayfa2!T24</f>
        <v>4</v>
      </c>
      <c r="P12" s="17" t="str">
        <f>Sayfa2!U24</f>
        <v>4</v>
      </c>
      <c r="Q12" s="17" t="str">
        <f>Sayfa2!V24</f>
        <v>4</v>
      </c>
      <c r="R12" s="17">
        <f>Sayfa2!W24</f>
        <v>5</v>
      </c>
      <c r="S12" s="20" t="str">
        <f>Sayfa2!X24</f>
        <v>4</v>
      </c>
      <c r="T12" s="21" t="str">
        <f>Sayfa2!Z24</f>
        <v>4</v>
      </c>
      <c r="U12" s="22" t="str">
        <f>Sayfa2!AA24</f>
        <v>4</v>
      </c>
      <c r="V12" s="23" t="str">
        <f>Sayfa2!AC24</f>
        <v>4</v>
      </c>
      <c r="W12" s="17" t="str">
        <f>Sayfa2!AD24</f>
        <v>4</v>
      </c>
      <c r="X12" s="24" t="str">
        <f>Sayfa2!AE24</f>
        <v>4</v>
      </c>
      <c r="Y12" s="42"/>
      <c r="Z12" s="29">
        <v>85</v>
      </c>
      <c r="AA12" s="32" t="str">
        <f t="shared" si="0"/>
        <v>BEŞ</v>
      </c>
    </row>
    <row r="13" spans="2:27" ht="15" customHeight="1" thickBot="1">
      <c r="B13" s="11">
        <v>5</v>
      </c>
      <c r="C13" s="12">
        <v>211</v>
      </c>
      <c r="D13" s="15" t="s">
        <v>133</v>
      </c>
      <c r="E13" s="16">
        <f>Sayfa2!H25</f>
        <v>5</v>
      </c>
      <c r="F13" s="17">
        <f>Sayfa2!I25</f>
        <v>5</v>
      </c>
      <c r="G13" s="17">
        <f>Sayfa2!J25</f>
        <v>5</v>
      </c>
      <c r="H13" s="17">
        <f>Sayfa2!K25</f>
        <v>5</v>
      </c>
      <c r="I13" s="18">
        <f>Sayfa2!L25</f>
        <v>5</v>
      </c>
      <c r="J13" s="16">
        <f>Sayfa2!N25</f>
        <v>5</v>
      </c>
      <c r="K13" s="17">
        <f>Sayfa2!O25</f>
        <v>5</v>
      </c>
      <c r="L13" s="17">
        <f>Sayfa2!P25</f>
        <v>5</v>
      </c>
      <c r="M13" s="17">
        <f>Sayfa2!Q25</f>
        <v>5</v>
      </c>
      <c r="N13" s="19">
        <f>Sayfa2!R25</f>
        <v>5</v>
      </c>
      <c r="O13" s="16">
        <f>Sayfa2!T25</f>
        <v>5</v>
      </c>
      <c r="P13" s="17">
        <f>Sayfa2!U25</f>
        <v>5</v>
      </c>
      <c r="Q13" s="17">
        <f>Sayfa2!V25</f>
        <v>5</v>
      </c>
      <c r="R13" s="17">
        <f>Sayfa2!W25</f>
        <v>5</v>
      </c>
      <c r="S13" s="20">
        <f>Sayfa2!X25</f>
        <v>5</v>
      </c>
      <c r="T13" s="21">
        <f>Sayfa2!Z25</f>
        <v>5</v>
      </c>
      <c r="U13" s="22">
        <f>Sayfa2!AA25</f>
        <v>5</v>
      </c>
      <c r="V13" s="23">
        <f>Sayfa2!AC25</f>
        <v>5</v>
      </c>
      <c r="W13" s="17">
        <f>Sayfa2!AD25</f>
        <v>5</v>
      </c>
      <c r="X13" s="24">
        <f>Sayfa2!AE25</f>
        <v>5</v>
      </c>
      <c r="Y13" s="42"/>
      <c r="Z13" s="29">
        <v>100</v>
      </c>
      <c r="AA13" s="32" t="str">
        <f t="shared" si="0"/>
        <v>BEŞ</v>
      </c>
    </row>
    <row r="14" spans="2:27" ht="15" customHeight="1" thickBot="1">
      <c r="B14" s="11">
        <v>6</v>
      </c>
      <c r="C14" s="12">
        <v>214</v>
      </c>
      <c r="D14" s="15" t="s">
        <v>134</v>
      </c>
      <c r="E14" s="16">
        <f>Sayfa2!H26</f>
        <v>5</v>
      </c>
      <c r="F14" s="17">
        <f>Sayfa2!I26</f>
        <v>5</v>
      </c>
      <c r="G14" s="17">
        <f>Sayfa2!J26</f>
        <v>5</v>
      </c>
      <c r="H14" s="17">
        <f>Sayfa2!K26</f>
        <v>5</v>
      </c>
      <c r="I14" s="18">
        <f>Sayfa2!L26</f>
        <v>5</v>
      </c>
      <c r="J14" s="16">
        <f>Sayfa2!N26</f>
        <v>5</v>
      </c>
      <c r="K14" s="17">
        <f>Sayfa2!O26</f>
        <v>5</v>
      </c>
      <c r="L14" s="17">
        <f>Sayfa2!P26</f>
        <v>5</v>
      </c>
      <c r="M14" s="17">
        <f>Sayfa2!Q26</f>
        <v>5</v>
      </c>
      <c r="N14" s="19">
        <f>Sayfa2!R26</f>
        <v>5</v>
      </c>
      <c r="O14" s="16">
        <f>Sayfa2!T26</f>
        <v>5</v>
      </c>
      <c r="P14" s="17">
        <f>Sayfa2!U26</f>
        <v>5</v>
      </c>
      <c r="Q14" s="17">
        <f>Sayfa2!V26</f>
        <v>5</v>
      </c>
      <c r="R14" s="17">
        <f>Sayfa2!W26</f>
        <v>5</v>
      </c>
      <c r="S14" s="20">
        <f>Sayfa2!X26</f>
        <v>5</v>
      </c>
      <c r="T14" s="21">
        <f>Sayfa2!Z26</f>
        <v>5</v>
      </c>
      <c r="U14" s="22">
        <f>Sayfa2!AA26</f>
        <v>5</v>
      </c>
      <c r="V14" s="23">
        <f>Sayfa2!AC26</f>
        <v>5</v>
      </c>
      <c r="W14" s="17">
        <f>Sayfa2!AD26</f>
        <v>5</v>
      </c>
      <c r="X14" s="24">
        <f>Sayfa2!AE26</f>
        <v>5</v>
      </c>
      <c r="Y14" s="42"/>
      <c r="Z14" s="29">
        <v>100</v>
      </c>
      <c r="AA14" s="32" t="str">
        <f t="shared" si="0"/>
        <v>BEŞ</v>
      </c>
    </row>
    <row r="15" spans="2:27" ht="15" customHeight="1" thickBot="1">
      <c r="B15" s="11">
        <v>7</v>
      </c>
      <c r="C15" s="12">
        <v>220</v>
      </c>
      <c r="D15" s="15" t="s">
        <v>135</v>
      </c>
      <c r="E15" s="16">
        <f>Sayfa2!H27</f>
        <v>5</v>
      </c>
      <c r="F15" s="17">
        <f>Sayfa2!I27</f>
        <v>5</v>
      </c>
      <c r="G15" s="17">
        <f>Sayfa2!J27</f>
        <v>5</v>
      </c>
      <c r="H15" s="17" t="str">
        <f>Sayfa2!K27</f>
        <v>4</v>
      </c>
      <c r="I15" s="18">
        <f>Sayfa2!L27</f>
        <v>5</v>
      </c>
      <c r="J15" s="16" t="str">
        <f>Sayfa2!N27</f>
        <v>4</v>
      </c>
      <c r="K15" s="17" t="str">
        <f>Sayfa2!O27</f>
        <v>4</v>
      </c>
      <c r="L15" s="17" t="str">
        <f>Sayfa2!P27</f>
        <v>4</v>
      </c>
      <c r="M15" s="17" t="str">
        <f>Sayfa2!Q27</f>
        <v>4</v>
      </c>
      <c r="N15" s="19" t="str">
        <f>Sayfa2!R27</f>
        <v>4</v>
      </c>
      <c r="O15" s="16" t="str">
        <f>Sayfa2!T27</f>
        <v>4</v>
      </c>
      <c r="P15" s="17" t="str">
        <f>Sayfa2!U27</f>
        <v>4</v>
      </c>
      <c r="Q15" s="17" t="str">
        <f>Sayfa2!V27</f>
        <v>4</v>
      </c>
      <c r="R15" s="17">
        <f>Sayfa2!W27</f>
        <v>5</v>
      </c>
      <c r="S15" s="20" t="str">
        <f>Sayfa2!X27</f>
        <v>4</v>
      </c>
      <c r="T15" s="21" t="str">
        <f>Sayfa2!Z27</f>
        <v>4</v>
      </c>
      <c r="U15" s="22" t="str">
        <f>Sayfa2!AA27</f>
        <v>4</v>
      </c>
      <c r="V15" s="23" t="str">
        <f>Sayfa2!AC27</f>
        <v>4</v>
      </c>
      <c r="W15" s="17" t="str">
        <f>Sayfa2!AD27</f>
        <v>4</v>
      </c>
      <c r="X15" s="24" t="str">
        <f>Sayfa2!AE27</f>
        <v>4</v>
      </c>
      <c r="Y15" s="42"/>
      <c r="Z15" s="29">
        <v>85</v>
      </c>
      <c r="AA15" s="32" t="str">
        <f t="shared" si="0"/>
        <v>BEŞ</v>
      </c>
    </row>
    <row r="16" spans="2:27" ht="15" customHeight="1" thickBot="1">
      <c r="B16" s="11">
        <v>8</v>
      </c>
      <c r="C16" s="12">
        <v>225</v>
      </c>
      <c r="D16" s="15" t="s">
        <v>136</v>
      </c>
      <c r="E16" s="16">
        <f>Sayfa2!H28</f>
        <v>5</v>
      </c>
      <c r="F16" s="17">
        <f>Sayfa2!I28</f>
        <v>5</v>
      </c>
      <c r="G16" s="17">
        <f>Sayfa2!J28</f>
        <v>5</v>
      </c>
      <c r="H16" s="17">
        <f>Sayfa2!K28</f>
        <v>5</v>
      </c>
      <c r="I16" s="18">
        <f>Sayfa2!L28</f>
        <v>5</v>
      </c>
      <c r="J16" s="16">
        <f>Sayfa2!N28</f>
        <v>5</v>
      </c>
      <c r="K16" s="17">
        <f>Sayfa2!O28</f>
        <v>5</v>
      </c>
      <c r="L16" s="17">
        <f>Sayfa2!P28</f>
        <v>5</v>
      </c>
      <c r="M16" s="17">
        <f>Sayfa2!Q28</f>
        <v>5</v>
      </c>
      <c r="N16" s="19">
        <f>Sayfa2!R28</f>
        <v>5</v>
      </c>
      <c r="O16" s="16">
        <f>Sayfa2!T28</f>
        <v>5</v>
      </c>
      <c r="P16" s="17">
        <f>Sayfa2!U28</f>
        <v>5</v>
      </c>
      <c r="Q16" s="17">
        <f>Sayfa2!V28</f>
        <v>5</v>
      </c>
      <c r="R16" s="17">
        <f>Sayfa2!W28</f>
        <v>5</v>
      </c>
      <c r="S16" s="20">
        <f>Sayfa2!X28</f>
        <v>5</v>
      </c>
      <c r="T16" s="21">
        <f>Sayfa2!Z28</f>
        <v>5</v>
      </c>
      <c r="U16" s="22">
        <f>Sayfa2!AA28</f>
        <v>5</v>
      </c>
      <c r="V16" s="23">
        <f>Sayfa2!AC28</f>
        <v>5</v>
      </c>
      <c r="W16" s="17">
        <f>Sayfa2!AD28</f>
        <v>5</v>
      </c>
      <c r="X16" s="24">
        <f>Sayfa2!AE28</f>
        <v>5</v>
      </c>
      <c r="Z16" s="29">
        <v>100</v>
      </c>
      <c r="AA16" s="32" t="str">
        <f t="shared" si="0"/>
        <v>BEŞ</v>
      </c>
    </row>
    <row r="17" spans="2:27" ht="15" customHeight="1" thickBot="1">
      <c r="B17" s="11">
        <v>9</v>
      </c>
      <c r="C17" s="12">
        <v>230</v>
      </c>
      <c r="D17" s="15" t="s">
        <v>137</v>
      </c>
      <c r="E17" s="16">
        <f>Sayfa2!H29</f>
        <v>3</v>
      </c>
      <c r="F17" s="17">
        <f>Sayfa2!I29</f>
        <v>3</v>
      </c>
      <c r="G17" s="17">
        <f>Sayfa2!J29</f>
        <v>3</v>
      </c>
      <c r="H17" s="17">
        <f>Sayfa2!K29</f>
        <v>3</v>
      </c>
      <c r="I17" s="18">
        <f>Sayfa2!L29</f>
        <v>3</v>
      </c>
      <c r="J17" s="16">
        <f>Sayfa2!N29</f>
        <v>3</v>
      </c>
      <c r="K17" s="17">
        <f>Sayfa2!O29</f>
        <v>3</v>
      </c>
      <c r="L17" s="17">
        <f>Sayfa2!P29</f>
        <v>3</v>
      </c>
      <c r="M17" s="17">
        <f>Sayfa2!Q29</f>
        <v>3</v>
      </c>
      <c r="N17" s="19">
        <f>Sayfa2!R29</f>
        <v>3</v>
      </c>
      <c r="O17" s="16">
        <f>Sayfa2!T29</f>
        <v>3</v>
      </c>
      <c r="P17" s="17">
        <f>Sayfa2!U29</f>
        <v>3</v>
      </c>
      <c r="Q17" s="17">
        <f>Sayfa2!V29</f>
        <v>3</v>
      </c>
      <c r="R17" s="17">
        <f>Sayfa2!W29</f>
        <v>3</v>
      </c>
      <c r="S17" s="20">
        <f>Sayfa2!X29</f>
        <v>3</v>
      </c>
      <c r="T17" s="21">
        <f>Sayfa2!Z29</f>
        <v>3</v>
      </c>
      <c r="U17" s="22">
        <f>Sayfa2!AA29</f>
        <v>3</v>
      </c>
      <c r="V17" s="23">
        <f>Sayfa2!AC29</f>
        <v>3</v>
      </c>
      <c r="W17" s="17">
        <f>Sayfa2!AD29</f>
        <v>3</v>
      </c>
      <c r="X17" s="24">
        <f>Sayfa2!AE29</f>
        <v>3</v>
      </c>
      <c r="Z17" s="29">
        <v>60</v>
      </c>
      <c r="AA17" s="32" t="str">
        <f t="shared" si="0"/>
        <v>ÜÇ</v>
      </c>
    </row>
    <row r="18" spans="2:27" ht="15" customHeight="1" thickBot="1">
      <c r="B18" s="11">
        <v>10</v>
      </c>
      <c r="C18" s="12">
        <v>234</v>
      </c>
      <c r="D18" s="15" t="s">
        <v>138</v>
      </c>
      <c r="E18" s="16">
        <f>Sayfa2!H30</f>
        <v>5</v>
      </c>
      <c r="F18" s="17">
        <f>Sayfa2!I30</f>
        <v>5</v>
      </c>
      <c r="G18" s="17">
        <f>Sayfa2!J30</f>
        <v>5</v>
      </c>
      <c r="H18" s="17" t="str">
        <f>Sayfa2!K30</f>
        <v>4</v>
      </c>
      <c r="I18" s="18">
        <f>Sayfa2!L30</f>
        <v>5</v>
      </c>
      <c r="J18" s="16" t="str">
        <f>Sayfa2!N30</f>
        <v>4</v>
      </c>
      <c r="K18" s="17">
        <f>Sayfa2!O30</f>
        <v>5</v>
      </c>
      <c r="L18" s="17">
        <f>Sayfa2!P30</f>
        <v>5</v>
      </c>
      <c r="M18" s="17">
        <f>Sayfa2!Q30</f>
        <v>5</v>
      </c>
      <c r="N18" s="19">
        <f>Sayfa2!R30</f>
        <v>5</v>
      </c>
      <c r="O18" s="16" t="str">
        <f>Sayfa2!T30</f>
        <v>4</v>
      </c>
      <c r="P18" s="17" t="str">
        <f>Sayfa2!U30</f>
        <v>4</v>
      </c>
      <c r="Q18" s="17" t="str">
        <f>Sayfa2!V30</f>
        <v>4</v>
      </c>
      <c r="R18" s="17">
        <f>Sayfa2!W30</f>
        <v>5</v>
      </c>
      <c r="S18" s="20" t="str">
        <f>Sayfa2!X30</f>
        <v>4</v>
      </c>
      <c r="T18" s="21" t="str">
        <f>Sayfa2!Z30</f>
        <v>4</v>
      </c>
      <c r="U18" s="22" t="str">
        <f>Sayfa2!AA30</f>
        <v>4</v>
      </c>
      <c r="V18" s="23">
        <f>Sayfa2!AC30</f>
        <v>5</v>
      </c>
      <c r="W18" s="17" t="str">
        <f>Sayfa2!AD30</f>
        <v>4</v>
      </c>
      <c r="X18" s="24" t="str">
        <f>Sayfa2!AE30</f>
        <v>4</v>
      </c>
      <c r="Z18" s="29">
        <v>90</v>
      </c>
      <c r="AA18" s="32" t="str">
        <f t="shared" si="0"/>
        <v>BEŞ</v>
      </c>
    </row>
    <row r="19" spans="2:27" ht="15" customHeight="1" thickBot="1">
      <c r="B19" s="11">
        <v>11</v>
      </c>
      <c r="C19" s="12">
        <v>270</v>
      </c>
      <c r="D19" s="15" t="s">
        <v>139</v>
      </c>
      <c r="E19" s="16">
        <f>Sayfa2!H31</f>
        <v>5</v>
      </c>
      <c r="F19" s="17">
        <f>Sayfa2!I31</f>
        <v>5</v>
      </c>
      <c r="G19" s="17">
        <f>Sayfa2!J31</f>
        <v>5</v>
      </c>
      <c r="H19" s="17" t="str">
        <f>Sayfa2!K31</f>
        <v>4</v>
      </c>
      <c r="I19" s="18">
        <f>Sayfa2!L31</f>
        <v>5</v>
      </c>
      <c r="J19" s="16" t="str">
        <f>Sayfa2!N31</f>
        <v>4</v>
      </c>
      <c r="K19" s="17" t="str">
        <f>Sayfa2!O31</f>
        <v>4</v>
      </c>
      <c r="L19" s="17" t="str">
        <f>Sayfa2!P31</f>
        <v>4</v>
      </c>
      <c r="M19" s="17" t="str">
        <f>Sayfa2!Q31</f>
        <v>4</v>
      </c>
      <c r="N19" s="19" t="str">
        <f>Sayfa2!R31</f>
        <v>4</v>
      </c>
      <c r="O19" s="16" t="str">
        <f>Sayfa2!T31</f>
        <v>4</v>
      </c>
      <c r="P19" s="17" t="str">
        <f>Sayfa2!U31</f>
        <v>4</v>
      </c>
      <c r="Q19" s="17" t="str">
        <f>Sayfa2!V31</f>
        <v>4</v>
      </c>
      <c r="R19" s="17">
        <f>Sayfa2!W31</f>
        <v>5</v>
      </c>
      <c r="S19" s="20" t="str">
        <f>Sayfa2!X31</f>
        <v>4</v>
      </c>
      <c r="T19" s="21" t="str">
        <f>Sayfa2!Z31</f>
        <v>4</v>
      </c>
      <c r="U19" s="22" t="str">
        <f>Sayfa2!AA31</f>
        <v>4</v>
      </c>
      <c r="V19" s="23" t="str">
        <f>Sayfa2!AC31</f>
        <v>4</v>
      </c>
      <c r="W19" s="17" t="str">
        <f>Sayfa2!AD31</f>
        <v>4</v>
      </c>
      <c r="X19" s="24" t="str">
        <f>Sayfa2!AE31</f>
        <v>4</v>
      </c>
      <c r="Z19" s="29">
        <v>85</v>
      </c>
      <c r="AA19" s="32" t="str">
        <f t="shared" si="0"/>
        <v>BEŞ</v>
      </c>
    </row>
    <row r="20" spans="2:27" ht="15" customHeight="1" thickBot="1">
      <c r="B20" s="11">
        <v>12</v>
      </c>
      <c r="C20" s="12">
        <v>280</v>
      </c>
      <c r="D20" s="15" t="s">
        <v>140</v>
      </c>
      <c r="E20" s="16">
        <f>Sayfa2!H32</f>
        <v>5</v>
      </c>
      <c r="F20" s="17">
        <f>Sayfa2!I32</f>
        <v>5</v>
      </c>
      <c r="G20" s="17">
        <f>Sayfa2!J32</f>
        <v>5</v>
      </c>
      <c r="H20" s="17">
        <f>Sayfa2!K32</f>
        <v>5</v>
      </c>
      <c r="I20" s="18">
        <f>Sayfa2!L32</f>
        <v>5</v>
      </c>
      <c r="J20" s="16" t="str">
        <f>Sayfa2!N32</f>
        <v>4</v>
      </c>
      <c r="K20" s="17">
        <f>Sayfa2!O32</f>
        <v>5</v>
      </c>
      <c r="L20" s="17">
        <f>Sayfa2!P32</f>
        <v>5</v>
      </c>
      <c r="M20" s="17">
        <f>Sayfa2!Q32</f>
        <v>5</v>
      </c>
      <c r="N20" s="19">
        <f>Sayfa2!R32</f>
        <v>5</v>
      </c>
      <c r="O20" s="16">
        <f>Sayfa2!T32</f>
        <v>5</v>
      </c>
      <c r="P20" s="17" t="str">
        <f>Sayfa2!U32</f>
        <v>4</v>
      </c>
      <c r="Q20" s="17">
        <f>Sayfa2!V32</f>
        <v>5</v>
      </c>
      <c r="R20" s="17">
        <f>Sayfa2!W32</f>
        <v>5</v>
      </c>
      <c r="S20" s="20">
        <f>Sayfa2!X32</f>
        <v>5</v>
      </c>
      <c r="T20" s="21" t="str">
        <f>Sayfa2!Z32</f>
        <v>4</v>
      </c>
      <c r="U20" s="22" t="str">
        <f>Sayfa2!AA32</f>
        <v>4</v>
      </c>
      <c r="V20" s="23">
        <f>Sayfa2!AC32</f>
        <v>5</v>
      </c>
      <c r="W20" s="17" t="str">
        <f>Sayfa2!AD32</f>
        <v>4</v>
      </c>
      <c r="X20" s="24">
        <f>Sayfa2!AE32</f>
        <v>5</v>
      </c>
      <c r="Z20" s="29">
        <v>95</v>
      </c>
      <c r="AA20" s="32" t="str">
        <f t="shared" si="0"/>
        <v>BEŞ</v>
      </c>
    </row>
    <row r="21" spans="2:27" ht="15" customHeight="1" thickBot="1">
      <c r="B21" s="11">
        <v>13</v>
      </c>
      <c r="C21" s="12">
        <v>286</v>
      </c>
      <c r="D21" s="15" t="s">
        <v>141</v>
      </c>
      <c r="E21" s="16">
        <f>Sayfa2!H33</f>
        <v>5</v>
      </c>
      <c r="F21" s="17">
        <f>Sayfa2!I33</f>
        <v>5</v>
      </c>
      <c r="G21" s="17">
        <f>Sayfa2!J33</f>
        <v>5</v>
      </c>
      <c r="H21" s="17" t="str">
        <f>Sayfa2!K33</f>
        <v>4</v>
      </c>
      <c r="I21" s="18">
        <f>Sayfa2!L33</f>
        <v>5</v>
      </c>
      <c r="J21" s="16" t="str">
        <f>Sayfa2!N33</f>
        <v>4</v>
      </c>
      <c r="K21" s="17" t="str">
        <f>Sayfa2!O33</f>
        <v>4</v>
      </c>
      <c r="L21" s="17" t="str">
        <f>Sayfa2!P33</f>
        <v>4</v>
      </c>
      <c r="M21" s="17" t="str">
        <f>Sayfa2!Q33</f>
        <v>4</v>
      </c>
      <c r="N21" s="19" t="str">
        <f>Sayfa2!R33</f>
        <v>4</v>
      </c>
      <c r="O21" s="16" t="str">
        <f>Sayfa2!T33</f>
        <v>4</v>
      </c>
      <c r="P21" s="17" t="str">
        <f>Sayfa2!U33</f>
        <v>4</v>
      </c>
      <c r="Q21" s="17" t="str">
        <f>Sayfa2!V33</f>
        <v>4</v>
      </c>
      <c r="R21" s="17">
        <f>Sayfa2!W33</f>
        <v>5</v>
      </c>
      <c r="S21" s="20" t="str">
        <f>Sayfa2!X33</f>
        <v>4</v>
      </c>
      <c r="T21" s="21" t="str">
        <f>Sayfa2!Z33</f>
        <v>4</v>
      </c>
      <c r="U21" s="22" t="str">
        <f>Sayfa2!AA33</f>
        <v>4</v>
      </c>
      <c r="V21" s="23" t="str">
        <f>Sayfa2!AC33</f>
        <v>4</v>
      </c>
      <c r="W21" s="17" t="str">
        <f>Sayfa2!AD33</f>
        <v>4</v>
      </c>
      <c r="X21" s="24" t="str">
        <f>Sayfa2!AE33</f>
        <v>4</v>
      </c>
      <c r="Z21" s="29">
        <v>85</v>
      </c>
      <c r="AA21" s="32" t="str">
        <f t="shared" si="0"/>
        <v>BEŞ</v>
      </c>
    </row>
    <row r="22" spans="2:27" ht="15" customHeight="1" thickBot="1">
      <c r="B22" s="11">
        <v>14</v>
      </c>
      <c r="C22" s="12">
        <v>565</v>
      </c>
      <c r="D22" s="15" t="s">
        <v>142</v>
      </c>
      <c r="E22" s="16">
        <f>Sayfa2!H34</f>
        <v>5</v>
      </c>
      <c r="F22" s="17">
        <f>Sayfa2!I34</f>
        <v>5</v>
      </c>
      <c r="G22" s="17">
        <f>Sayfa2!J34</f>
        <v>5</v>
      </c>
      <c r="H22" s="17">
        <f>Sayfa2!K34</f>
        <v>5</v>
      </c>
      <c r="I22" s="18">
        <f>Sayfa2!L34</f>
        <v>5</v>
      </c>
      <c r="J22" s="16">
        <f>Sayfa2!N34</f>
        <v>5</v>
      </c>
      <c r="K22" s="17">
        <f>Sayfa2!O34</f>
        <v>5</v>
      </c>
      <c r="L22" s="17">
        <f>Sayfa2!P34</f>
        <v>5</v>
      </c>
      <c r="M22" s="17">
        <f>Sayfa2!Q34</f>
        <v>5</v>
      </c>
      <c r="N22" s="19">
        <f>Sayfa2!R34</f>
        <v>5</v>
      </c>
      <c r="O22" s="16">
        <f>Sayfa2!T34</f>
        <v>5</v>
      </c>
      <c r="P22" s="17">
        <f>Sayfa2!U34</f>
        <v>5</v>
      </c>
      <c r="Q22" s="17">
        <f>Sayfa2!V34</f>
        <v>5</v>
      </c>
      <c r="R22" s="17">
        <f>Sayfa2!W34</f>
        <v>5</v>
      </c>
      <c r="S22" s="20">
        <f>Sayfa2!X34</f>
        <v>5</v>
      </c>
      <c r="T22" s="21">
        <f>Sayfa2!Z34</f>
        <v>5</v>
      </c>
      <c r="U22" s="22">
        <f>Sayfa2!AA34</f>
        <v>5</v>
      </c>
      <c r="V22" s="23">
        <f>Sayfa2!AC34</f>
        <v>5</v>
      </c>
      <c r="W22" s="17">
        <f>Sayfa2!AD34</f>
        <v>5</v>
      </c>
      <c r="X22" s="24">
        <f>Sayfa2!AE34</f>
        <v>5</v>
      </c>
      <c r="Z22" s="29">
        <v>100</v>
      </c>
      <c r="AA22" s="32" t="str">
        <f t="shared" si="0"/>
        <v>BEŞ</v>
      </c>
    </row>
    <row r="23" spans="2:27" ht="15" customHeight="1" thickBot="1">
      <c r="B23" s="11">
        <v>15</v>
      </c>
      <c r="C23" s="12">
        <v>40</v>
      </c>
      <c r="D23" s="15" t="s">
        <v>143</v>
      </c>
      <c r="E23" s="16">
        <f>Sayfa2!H35</f>
        <v>5</v>
      </c>
      <c r="F23" s="17">
        <f>Sayfa2!I35</f>
        <v>5</v>
      </c>
      <c r="G23" s="17">
        <f>Sayfa2!J35</f>
        <v>5</v>
      </c>
      <c r="H23" s="17" t="str">
        <f>Sayfa2!K35</f>
        <v>4</v>
      </c>
      <c r="I23" s="18">
        <f>Sayfa2!L35</f>
        <v>5</v>
      </c>
      <c r="J23" s="16" t="str">
        <f>Sayfa2!N35</f>
        <v>4</v>
      </c>
      <c r="K23" s="17" t="str">
        <f>Sayfa2!O35</f>
        <v>4</v>
      </c>
      <c r="L23" s="17" t="str">
        <f>Sayfa2!P35</f>
        <v>4</v>
      </c>
      <c r="M23" s="17" t="str">
        <f>Sayfa2!Q35</f>
        <v>4</v>
      </c>
      <c r="N23" s="19" t="str">
        <f>Sayfa2!R35</f>
        <v>4</v>
      </c>
      <c r="O23" s="16" t="str">
        <f>Sayfa2!T35</f>
        <v>4</v>
      </c>
      <c r="P23" s="17" t="str">
        <f>Sayfa2!U35</f>
        <v>4</v>
      </c>
      <c r="Q23" s="17" t="str">
        <f>Sayfa2!V35</f>
        <v>4</v>
      </c>
      <c r="R23" s="17">
        <f>Sayfa2!W35</f>
        <v>5</v>
      </c>
      <c r="S23" s="20" t="str">
        <f>Sayfa2!X35</f>
        <v>4</v>
      </c>
      <c r="T23" s="21" t="str">
        <f>Sayfa2!Z35</f>
        <v>4</v>
      </c>
      <c r="U23" s="22" t="str">
        <f>Sayfa2!AA35</f>
        <v>4</v>
      </c>
      <c r="V23" s="23" t="str">
        <f>Sayfa2!AC35</f>
        <v>4</v>
      </c>
      <c r="W23" s="17" t="str">
        <f>Sayfa2!AD35</f>
        <v>4</v>
      </c>
      <c r="X23" s="24" t="str">
        <f>Sayfa2!AE35</f>
        <v>4</v>
      </c>
      <c r="Z23" s="29">
        <v>85</v>
      </c>
      <c r="AA23" s="32" t="str">
        <f t="shared" si="0"/>
        <v>BEŞ</v>
      </c>
    </row>
    <row r="24" ht="15" customHeight="1">
      <c r="V24" s="26" t="s">
        <v>144</v>
      </c>
    </row>
    <row r="25" ht="15" customHeight="1">
      <c r="V25" s="26" t="s">
        <v>145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29">
    <mergeCell ref="Y6:Y8"/>
    <mergeCell ref="Z6:Z8"/>
    <mergeCell ref="D4:Y4"/>
    <mergeCell ref="R6:R8"/>
    <mergeCell ref="S6:S8"/>
    <mergeCell ref="T6:T8"/>
    <mergeCell ref="V6:V8"/>
    <mergeCell ref="W6:W8"/>
    <mergeCell ref="I6:I8"/>
    <mergeCell ref="E5:I5"/>
    <mergeCell ref="J5:N5"/>
    <mergeCell ref="O5:S5"/>
    <mergeCell ref="T5:U5"/>
    <mergeCell ref="V5:X5"/>
    <mergeCell ref="U6:U8"/>
    <mergeCell ref="P6:P8"/>
    <mergeCell ref="Q6:Q8"/>
    <mergeCell ref="N6:N8"/>
    <mergeCell ref="X6:X8"/>
    <mergeCell ref="B6:B7"/>
    <mergeCell ref="E6:E8"/>
    <mergeCell ref="F6:F8"/>
    <mergeCell ref="G6:G8"/>
    <mergeCell ref="H6:H8"/>
    <mergeCell ref="O6:O8"/>
    <mergeCell ref="J6:J8"/>
    <mergeCell ref="K6:K8"/>
    <mergeCell ref="L6:L8"/>
    <mergeCell ref="M6:M8"/>
  </mergeCells>
  <conditionalFormatting sqref="AA9:AA23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9:AA23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9:AA23">
    <cfRule type="cellIs" priority="7" dxfId="49" operator="equal">
      <formula>"BİR"</formula>
    </cfRule>
  </conditionalFormatting>
  <conditionalFormatting sqref="Z9:Z23">
    <cfRule type="cellIs" priority="6" dxfId="50" operator="between">
      <formula>0</formula>
      <formula>44</formula>
    </cfRule>
  </conditionalFormatting>
  <conditionalFormatting sqref="Z9:Z23">
    <cfRule type="cellIs" priority="5" dxfId="51" operator="between" stopIfTrue="1">
      <formula>45</formula>
      <formula>54</formula>
    </cfRule>
  </conditionalFormatting>
  <conditionalFormatting sqref="Z9:Z23">
    <cfRule type="cellIs" priority="4" dxfId="52" operator="between" stopIfTrue="1">
      <formula>55</formula>
      <formula>69</formula>
    </cfRule>
  </conditionalFormatting>
  <conditionalFormatting sqref="Z9:Z23">
    <cfRule type="cellIs" priority="3" dxfId="53" operator="between" stopIfTrue="1">
      <formula>70</formula>
      <formula>84</formula>
    </cfRule>
  </conditionalFormatting>
  <conditionalFormatting sqref="Z9:Z23">
    <cfRule type="cellIs" priority="2" dxfId="54" operator="between" stopIfTrue="1">
      <formula>85</formula>
      <formula>100</formula>
    </cfRule>
  </conditionalFormatting>
  <conditionalFormatting sqref="Z9:Z23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{c16e3a78-02d3-49fc-8e16-ca5192e00c2f}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6e3a78-02d3-49fc-8e16-ca5192e00c2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Z9:Z23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31" ht="15">
      <c r="D5" s="10" t="e">
        <f>dersiçiperformans!#REF!</f>
        <v>#REF!</v>
      </c>
      <c r="E5" s="10" t="e">
        <f>IF(D5=100,"4",IF(D5&gt;80,"4",IF(D5&gt;60,"3",IF(D5&gt;40,"2",IF(D5&gt;20,"1",IF(D5&gt;0,0," "))))))</f>
        <v>#REF!</v>
      </c>
      <c r="F5" s="10" t="e">
        <f>IF(D5=100,20,IF(D5&gt;80,D5-80,IF(D5&gt;60,D5-60,IF(D5&gt;40,D5-40,IF(D5&gt;20,D5-20,IF(D5&gt;0,D5-0))))))</f>
        <v>#REF!</v>
      </c>
      <c r="G5" s="10"/>
      <c r="H5" s="10" t="e">
        <f>IF(F5-0&gt;0,E5+1,E5)</f>
        <v>#REF!</v>
      </c>
      <c r="I5" s="10" t="e">
        <f>IF(F5-1&gt;0,E5+1,E5)</f>
        <v>#REF!</v>
      </c>
      <c r="J5" s="10" t="e">
        <f>IF(F5-2&gt;0,E5+1,E5)</f>
        <v>#REF!</v>
      </c>
      <c r="K5" s="10" t="e">
        <f>IF(F5-13&gt;0,E5+1,E5)</f>
        <v>#REF!</v>
      </c>
      <c r="L5" s="10" t="e">
        <f>IF(F5-4&gt;0,E5+1,E5)</f>
        <v>#REF!</v>
      </c>
      <c r="N5" s="10" t="e">
        <f>IF(F5-17&gt;0,E5+1,E5)</f>
        <v>#REF!</v>
      </c>
      <c r="O5" s="10" t="e">
        <f>IF(F5-6&gt;0,E5+1,E5)</f>
        <v>#REF!</v>
      </c>
      <c r="P5" s="10" t="e">
        <f>IF(F5-7&gt;0,E5+1,E5)</f>
        <v>#REF!</v>
      </c>
      <c r="Q5" s="10" t="e">
        <f>IF(F5-8&gt;0,E5+1,E5)</f>
        <v>#REF!</v>
      </c>
      <c r="R5" s="10" t="e">
        <f>IF(F5-9&gt;0,E5+1,E5)</f>
        <v>#REF!</v>
      </c>
      <c r="T5" s="10" t="e">
        <f>IF(F5-10&gt;0,E5+1,E5)</f>
        <v>#REF!</v>
      </c>
      <c r="U5" s="10" t="e">
        <f>IF(F5-19&gt;0,E5+1,E5)</f>
        <v>#REF!</v>
      </c>
      <c r="V5" s="10" t="e">
        <f>IF(F5-12&gt;0,E5+1,E5)</f>
        <v>#REF!</v>
      </c>
      <c r="W5" s="10" t="e">
        <f>IF(F5-3&gt;0,E5+1,E5)</f>
        <v>#REF!</v>
      </c>
      <c r="X5" s="10" t="e">
        <f>IF(F5-14&gt;0,E5+1,E5)</f>
        <v>#REF!</v>
      </c>
      <c r="Z5" s="10" t="e">
        <f>IF(F5-15&gt;0,E5+1,E5)</f>
        <v>#REF!</v>
      </c>
      <c r="AA5" s="10" t="e">
        <f>IF(F5-16&gt;0,E5+1,E5)</f>
        <v>#REF!</v>
      </c>
      <c r="AC5" s="10" t="e">
        <f>IF(F5-5&gt;0,E5+1,E5)</f>
        <v>#REF!</v>
      </c>
      <c r="AD5" s="10" t="e">
        <f>IF(F5-18&gt;0,E5+1,E5)</f>
        <v>#REF!</v>
      </c>
      <c r="AE5" s="10" t="e">
        <f>IF(F5-11&gt;0,E5+1,E5)</f>
        <v>#REF!</v>
      </c>
    </row>
    <row r="6" spans="4:31" ht="15">
      <c r="D6" s="10" t="e">
        <f>dersiçiperformans!#REF!</f>
        <v>#REF!</v>
      </c>
      <c r="E6" s="10" t="e">
        <f aca="true" t="shared" si="0" ref="E6:E69">IF(D6=100,"4",IF(D6&gt;80,"4",IF(D6&gt;60,"3",IF(D6&gt;40,"2",IF(D6&gt;20,"1",IF(D6&gt;0,0," "))))))</f>
        <v>#REF!</v>
      </c>
      <c r="F6" s="10" t="e">
        <f aca="true" t="shared" si="1" ref="F6:F69">IF(D6=100,20,IF(D6&gt;80,D6-80,IF(D6&gt;60,D6-60,IF(D6&gt;40,D6-40,IF(D6&gt;20,D6-20,IF(D6&gt;0,D6-0))))))</f>
        <v>#REF!</v>
      </c>
      <c r="G6" s="10"/>
      <c r="H6" s="10" t="e">
        <f aca="true" t="shared" si="2" ref="H6:H69">IF(F6-0&gt;0,E6+1,E6)</f>
        <v>#REF!</v>
      </c>
      <c r="I6" s="10" t="e">
        <f aca="true" t="shared" si="3" ref="I6:I69">IF(F6-1&gt;0,E6+1,E6)</f>
        <v>#REF!</v>
      </c>
      <c r="J6" s="10" t="e">
        <f aca="true" t="shared" si="4" ref="J6:J69">IF(F6-2&gt;0,E6+1,E6)</f>
        <v>#REF!</v>
      </c>
      <c r="K6" s="10" t="e">
        <f aca="true" t="shared" si="5" ref="K6:K69">IF(F6-13&gt;0,E6+1,E6)</f>
        <v>#REF!</v>
      </c>
      <c r="L6" s="10" t="e">
        <f aca="true" t="shared" si="6" ref="L6:L69">IF(F6-4&gt;0,E6+1,E6)</f>
        <v>#REF!</v>
      </c>
      <c r="N6" s="10" t="e">
        <f aca="true" t="shared" si="7" ref="N6:N69">IF(F6-17&gt;0,E6+1,E6)</f>
        <v>#REF!</v>
      </c>
      <c r="O6" s="10" t="e">
        <f aca="true" t="shared" si="8" ref="O6:O69">IF(F6-6&gt;0,E6+1,E6)</f>
        <v>#REF!</v>
      </c>
      <c r="P6" s="10" t="e">
        <f aca="true" t="shared" si="9" ref="P6:P69">IF(F6-7&gt;0,E6+1,E6)</f>
        <v>#REF!</v>
      </c>
      <c r="Q6" s="10" t="e">
        <f aca="true" t="shared" si="10" ref="Q6:Q69">IF(F6-8&gt;0,E6+1,E6)</f>
        <v>#REF!</v>
      </c>
      <c r="R6" s="10" t="e">
        <f aca="true" t="shared" si="11" ref="R6:R69">IF(F6-9&gt;0,E6+1,E6)</f>
        <v>#REF!</v>
      </c>
      <c r="T6" s="10" t="e">
        <f aca="true" t="shared" si="12" ref="T6:T69">IF(F6-10&gt;0,E6+1,E6)</f>
        <v>#REF!</v>
      </c>
      <c r="U6" s="10" t="e">
        <f aca="true" t="shared" si="13" ref="U6:U69">IF(F6-19&gt;0,E6+1,E6)</f>
        <v>#REF!</v>
      </c>
      <c r="V6" s="10" t="e">
        <f aca="true" t="shared" si="14" ref="V6:V69">IF(F6-12&gt;0,E6+1,E6)</f>
        <v>#REF!</v>
      </c>
      <c r="W6" s="10" t="e">
        <f aca="true" t="shared" si="15" ref="W6:W69">IF(F6-3&gt;0,E6+1,E6)</f>
        <v>#REF!</v>
      </c>
      <c r="X6" s="10" t="e">
        <f aca="true" t="shared" si="16" ref="X6:X69">IF(F6-14&gt;0,E6+1,E6)</f>
        <v>#REF!</v>
      </c>
      <c r="Z6" s="10" t="e">
        <f aca="true" t="shared" si="17" ref="Z6:Z69">IF(F6-15&gt;0,E6+1,E6)</f>
        <v>#REF!</v>
      </c>
      <c r="AA6" s="10" t="e">
        <f aca="true" t="shared" si="18" ref="AA6:AA69">IF(F6-16&gt;0,E6+1,E6)</f>
        <v>#REF!</v>
      </c>
      <c r="AC6" s="10" t="e">
        <f aca="true" t="shared" si="19" ref="AC6:AC69">IF(F6-5&gt;0,E6+1,E6)</f>
        <v>#REF!</v>
      </c>
      <c r="AD6" s="10" t="e">
        <f aca="true" t="shared" si="20" ref="AD6:AD69">IF(F6-18&gt;0,E6+1,E6)</f>
        <v>#REF!</v>
      </c>
      <c r="AE6" s="10" t="e">
        <f aca="true" t="shared" si="21" ref="AE6:AE69">IF(F6-11&gt;0,E6+1,E6)</f>
        <v>#REF!</v>
      </c>
    </row>
    <row r="7" spans="4:31" ht="15">
      <c r="D7" s="10" t="e">
        <f>dersiçiperformans!#REF!</f>
        <v>#REF!</v>
      </c>
      <c r="E7" s="10" t="e">
        <f t="shared" si="0"/>
        <v>#REF!</v>
      </c>
      <c r="F7" s="10" t="e">
        <f t="shared" si="1"/>
        <v>#REF!</v>
      </c>
      <c r="G7" s="10"/>
      <c r="H7" s="10" t="e">
        <f t="shared" si="2"/>
        <v>#REF!</v>
      </c>
      <c r="I7" s="10" t="e">
        <f t="shared" si="3"/>
        <v>#REF!</v>
      </c>
      <c r="J7" s="10" t="e">
        <f t="shared" si="4"/>
        <v>#REF!</v>
      </c>
      <c r="K7" s="10" t="e">
        <f t="shared" si="5"/>
        <v>#REF!</v>
      </c>
      <c r="L7" s="10" t="e">
        <f t="shared" si="6"/>
        <v>#REF!</v>
      </c>
      <c r="N7" s="10" t="e">
        <f t="shared" si="7"/>
        <v>#REF!</v>
      </c>
      <c r="O7" s="10" t="e">
        <f t="shared" si="8"/>
        <v>#REF!</v>
      </c>
      <c r="P7" s="10" t="e">
        <f t="shared" si="9"/>
        <v>#REF!</v>
      </c>
      <c r="Q7" s="10" t="e">
        <f t="shared" si="10"/>
        <v>#REF!</v>
      </c>
      <c r="R7" s="10" t="e">
        <f t="shared" si="11"/>
        <v>#REF!</v>
      </c>
      <c r="T7" s="10" t="e">
        <f t="shared" si="12"/>
        <v>#REF!</v>
      </c>
      <c r="U7" s="10" t="e">
        <f t="shared" si="13"/>
        <v>#REF!</v>
      </c>
      <c r="V7" s="10" t="e">
        <f t="shared" si="14"/>
        <v>#REF!</v>
      </c>
      <c r="W7" s="10" t="e">
        <f t="shared" si="15"/>
        <v>#REF!</v>
      </c>
      <c r="X7" s="10" t="e">
        <f t="shared" si="16"/>
        <v>#REF!</v>
      </c>
      <c r="Z7" s="10" t="e">
        <f t="shared" si="17"/>
        <v>#REF!</v>
      </c>
      <c r="AA7" s="10" t="e">
        <f t="shared" si="18"/>
        <v>#REF!</v>
      </c>
      <c r="AC7" s="10" t="e">
        <f t="shared" si="19"/>
        <v>#REF!</v>
      </c>
      <c r="AD7" s="10" t="e">
        <f t="shared" si="20"/>
        <v>#REF!</v>
      </c>
      <c r="AE7" s="10" t="e">
        <f t="shared" si="21"/>
        <v>#REF!</v>
      </c>
    </row>
    <row r="8" spans="4:31" ht="15">
      <c r="D8" s="10" t="e">
        <f>dersiçiperformans!#REF!</f>
        <v>#REF!</v>
      </c>
      <c r="E8" s="10" t="e">
        <f t="shared" si="0"/>
        <v>#REF!</v>
      </c>
      <c r="F8" s="10" t="e">
        <f t="shared" si="1"/>
        <v>#REF!</v>
      </c>
      <c r="G8" s="10"/>
      <c r="H8" s="10" t="e">
        <f t="shared" si="2"/>
        <v>#REF!</v>
      </c>
      <c r="I8" s="10" t="e">
        <f t="shared" si="3"/>
        <v>#REF!</v>
      </c>
      <c r="J8" s="10" t="e">
        <f t="shared" si="4"/>
        <v>#REF!</v>
      </c>
      <c r="K8" s="10" t="e">
        <f t="shared" si="5"/>
        <v>#REF!</v>
      </c>
      <c r="L8" s="10" t="e">
        <f t="shared" si="6"/>
        <v>#REF!</v>
      </c>
      <c r="N8" s="10" t="e">
        <f t="shared" si="7"/>
        <v>#REF!</v>
      </c>
      <c r="O8" s="10" t="e">
        <f t="shared" si="8"/>
        <v>#REF!</v>
      </c>
      <c r="P8" s="10" t="e">
        <f t="shared" si="9"/>
        <v>#REF!</v>
      </c>
      <c r="Q8" s="10" t="e">
        <f t="shared" si="10"/>
        <v>#REF!</v>
      </c>
      <c r="R8" s="10" t="e">
        <f t="shared" si="11"/>
        <v>#REF!</v>
      </c>
      <c r="T8" s="10" t="e">
        <f t="shared" si="12"/>
        <v>#REF!</v>
      </c>
      <c r="U8" s="10" t="e">
        <f t="shared" si="13"/>
        <v>#REF!</v>
      </c>
      <c r="V8" s="10" t="e">
        <f t="shared" si="14"/>
        <v>#REF!</v>
      </c>
      <c r="W8" s="10" t="e">
        <f t="shared" si="15"/>
        <v>#REF!</v>
      </c>
      <c r="X8" s="10" t="e">
        <f t="shared" si="16"/>
        <v>#REF!</v>
      </c>
      <c r="Z8" s="10" t="e">
        <f t="shared" si="17"/>
        <v>#REF!</v>
      </c>
      <c r="AA8" s="10" t="e">
        <f t="shared" si="18"/>
        <v>#REF!</v>
      </c>
      <c r="AC8" s="10" t="e">
        <f t="shared" si="19"/>
        <v>#REF!</v>
      </c>
      <c r="AD8" s="10" t="e">
        <f t="shared" si="20"/>
        <v>#REF!</v>
      </c>
      <c r="AE8" s="10" t="e">
        <f t="shared" si="21"/>
        <v>#REF!</v>
      </c>
    </row>
    <row r="9" spans="4:31" ht="15">
      <c r="D9" s="10" t="e">
        <f>dersiçiperformans!#REF!</f>
        <v>#REF!</v>
      </c>
      <c r="E9" s="10" t="e">
        <f t="shared" si="0"/>
        <v>#REF!</v>
      </c>
      <c r="F9" s="10" t="e">
        <f t="shared" si="1"/>
        <v>#REF!</v>
      </c>
      <c r="G9" s="10"/>
      <c r="H9" s="10" t="e">
        <f t="shared" si="2"/>
        <v>#REF!</v>
      </c>
      <c r="I9" s="10" t="e">
        <f t="shared" si="3"/>
        <v>#REF!</v>
      </c>
      <c r="J9" s="10" t="e">
        <f t="shared" si="4"/>
        <v>#REF!</v>
      </c>
      <c r="K9" s="10" t="e">
        <f t="shared" si="5"/>
        <v>#REF!</v>
      </c>
      <c r="L9" s="10" t="e">
        <f t="shared" si="6"/>
        <v>#REF!</v>
      </c>
      <c r="N9" s="10" t="e">
        <f t="shared" si="7"/>
        <v>#REF!</v>
      </c>
      <c r="O9" s="10" t="e">
        <f t="shared" si="8"/>
        <v>#REF!</v>
      </c>
      <c r="P9" s="10" t="e">
        <f t="shared" si="9"/>
        <v>#REF!</v>
      </c>
      <c r="Q9" s="10" t="e">
        <f t="shared" si="10"/>
        <v>#REF!</v>
      </c>
      <c r="R9" s="10" t="e">
        <f t="shared" si="11"/>
        <v>#REF!</v>
      </c>
      <c r="T9" s="10" t="e">
        <f t="shared" si="12"/>
        <v>#REF!</v>
      </c>
      <c r="U9" s="10" t="e">
        <f t="shared" si="13"/>
        <v>#REF!</v>
      </c>
      <c r="V9" s="10" t="e">
        <f t="shared" si="14"/>
        <v>#REF!</v>
      </c>
      <c r="W9" s="10" t="e">
        <f t="shared" si="15"/>
        <v>#REF!</v>
      </c>
      <c r="X9" s="10" t="e">
        <f t="shared" si="16"/>
        <v>#REF!</v>
      </c>
      <c r="Z9" s="10" t="e">
        <f t="shared" si="17"/>
        <v>#REF!</v>
      </c>
      <c r="AA9" s="10" t="e">
        <f t="shared" si="18"/>
        <v>#REF!</v>
      </c>
      <c r="AC9" s="10" t="e">
        <f t="shared" si="19"/>
        <v>#REF!</v>
      </c>
      <c r="AD9" s="10" t="e">
        <f t="shared" si="20"/>
        <v>#REF!</v>
      </c>
      <c r="AE9" s="10" t="e">
        <f t="shared" si="21"/>
        <v>#REF!</v>
      </c>
    </row>
    <row r="10" spans="4:31" ht="15">
      <c r="D10" s="10" t="e">
        <f>dersiçiperformans!#REF!</f>
        <v>#REF!</v>
      </c>
      <c r="E10" s="10" t="e">
        <f t="shared" si="0"/>
        <v>#REF!</v>
      </c>
      <c r="F10" s="10" t="e">
        <f t="shared" si="1"/>
        <v>#REF!</v>
      </c>
      <c r="G10" s="10"/>
      <c r="H10" s="10" t="e">
        <f t="shared" si="2"/>
        <v>#REF!</v>
      </c>
      <c r="I10" s="10" t="e">
        <f t="shared" si="3"/>
        <v>#REF!</v>
      </c>
      <c r="J10" s="10" t="e">
        <f t="shared" si="4"/>
        <v>#REF!</v>
      </c>
      <c r="K10" s="10" t="e">
        <f t="shared" si="5"/>
        <v>#REF!</v>
      </c>
      <c r="L10" s="10" t="e">
        <f t="shared" si="6"/>
        <v>#REF!</v>
      </c>
      <c r="N10" s="10" t="e">
        <f t="shared" si="7"/>
        <v>#REF!</v>
      </c>
      <c r="O10" s="10" t="e">
        <f t="shared" si="8"/>
        <v>#REF!</v>
      </c>
      <c r="P10" s="10" t="e">
        <f t="shared" si="9"/>
        <v>#REF!</v>
      </c>
      <c r="Q10" s="10" t="e">
        <f t="shared" si="10"/>
        <v>#REF!</v>
      </c>
      <c r="R10" s="10" t="e">
        <f t="shared" si="11"/>
        <v>#REF!</v>
      </c>
      <c r="T10" s="10" t="e">
        <f t="shared" si="12"/>
        <v>#REF!</v>
      </c>
      <c r="U10" s="10" t="e">
        <f t="shared" si="13"/>
        <v>#REF!</v>
      </c>
      <c r="V10" s="10" t="e">
        <f t="shared" si="14"/>
        <v>#REF!</v>
      </c>
      <c r="W10" s="10" t="e">
        <f t="shared" si="15"/>
        <v>#REF!</v>
      </c>
      <c r="X10" s="10" t="e">
        <f t="shared" si="16"/>
        <v>#REF!</v>
      </c>
      <c r="Z10" s="10" t="e">
        <f t="shared" si="17"/>
        <v>#REF!</v>
      </c>
      <c r="AA10" s="10" t="e">
        <f t="shared" si="18"/>
        <v>#REF!</v>
      </c>
      <c r="AC10" s="10" t="e">
        <f t="shared" si="19"/>
        <v>#REF!</v>
      </c>
      <c r="AD10" s="10" t="e">
        <f t="shared" si="20"/>
        <v>#REF!</v>
      </c>
      <c r="AE10" s="10" t="e">
        <f t="shared" si="21"/>
        <v>#REF!</v>
      </c>
    </row>
    <row r="11" spans="4:31" ht="15">
      <c r="D11" s="10" t="e">
        <f>dersiçiperformans!#REF!</f>
        <v>#REF!</v>
      </c>
      <c r="E11" s="10" t="e">
        <f t="shared" si="0"/>
        <v>#REF!</v>
      </c>
      <c r="F11" s="10" t="e">
        <f t="shared" si="1"/>
        <v>#REF!</v>
      </c>
      <c r="G11" s="10"/>
      <c r="H11" s="10" t="e">
        <f t="shared" si="2"/>
        <v>#REF!</v>
      </c>
      <c r="I11" s="10" t="e">
        <f t="shared" si="3"/>
        <v>#REF!</v>
      </c>
      <c r="J11" s="10" t="e">
        <f t="shared" si="4"/>
        <v>#REF!</v>
      </c>
      <c r="K11" s="10" t="e">
        <f t="shared" si="5"/>
        <v>#REF!</v>
      </c>
      <c r="L11" s="10" t="e">
        <f t="shared" si="6"/>
        <v>#REF!</v>
      </c>
      <c r="N11" s="10" t="e">
        <f t="shared" si="7"/>
        <v>#REF!</v>
      </c>
      <c r="O11" s="10" t="e">
        <f t="shared" si="8"/>
        <v>#REF!</v>
      </c>
      <c r="P11" s="10" t="e">
        <f t="shared" si="9"/>
        <v>#REF!</v>
      </c>
      <c r="Q11" s="10" t="e">
        <f t="shared" si="10"/>
        <v>#REF!</v>
      </c>
      <c r="R11" s="10" t="e">
        <f t="shared" si="11"/>
        <v>#REF!</v>
      </c>
      <c r="T11" s="10" t="e">
        <f t="shared" si="12"/>
        <v>#REF!</v>
      </c>
      <c r="U11" s="10" t="e">
        <f t="shared" si="13"/>
        <v>#REF!</v>
      </c>
      <c r="V11" s="10" t="e">
        <f t="shared" si="14"/>
        <v>#REF!</v>
      </c>
      <c r="W11" s="10" t="e">
        <f t="shared" si="15"/>
        <v>#REF!</v>
      </c>
      <c r="X11" s="10" t="e">
        <f t="shared" si="16"/>
        <v>#REF!</v>
      </c>
      <c r="Z11" s="10" t="e">
        <f t="shared" si="17"/>
        <v>#REF!</v>
      </c>
      <c r="AA11" s="10" t="e">
        <f t="shared" si="18"/>
        <v>#REF!</v>
      </c>
      <c r="AC11" s="10" t="e">
        <f t="shared" si="19"/>
        <v>#REF!</v>
      </c>
      <c r="AD11" s="10" t="e">
        <f t="shared" si="20"/>
        <v>#REF!</v>
      </c>
      <c r="AE11" s="10" t="e">
        <f t="shared" si="21"/>
        <v>#REF!</v>
      </c>
    </row>
    <row r="12" spans="4:31" ht="15">
      <c r="D12" s="10" t="e">
        <f>dersiçiperformans!#REF!</f>
        <v>#REF!</v>
      </c>
      <c r="E12" s="10" t="e">
        <f t="shared" si="0"/>
        <v>#REF!</v>
      </c>
      <c r="F12" s="10" t="e">
        <f t="shared" si="1"/>
        <v>#REF!</v>
      </c>
      <c r="G12" s="10"/>
      <c r="H12" s="10" t="e">
        <f t="shared" si="2"/>
        <v>#REF!</v>
      </c>
      <c r="I12" s="10" t="e">
        <f t="shared" si="3"/>
        <v>#REF!</v>
      </c>
      <c r="J12" s="10" t="e">
        <f t="shared" si="4"/>
        <v>#REF!</v>
      </c>
      <c r="K12" s="10" t="e">
        <f t="shared" si="5"/>
        <v>#REF!</v>
      </c>
      <c r="L12" s="10" t="e">
        <f t="shared" si="6"/>
        <v>#REF!</v>
      </c>
      <c r="N12" s="10" t="e">
        <f t="shared" si="7"/>
        <v>#REF!</v>
      </c>
      <c r="O12" s="10" t="e">
        <f t="shared" si="8"/>
        <v>#REF!</v>
      </c>
      <c r="P12" s="10" t="e">
        <f t="shared" si="9"/>
        <v>#REF!</v>
      </c>
      <c r="Q12" s="10" t="e">
        <f t="shared" si="10"/>
        <v>#REF!</v>
      </c>
      <c r="R12" s="10" t="e">
        <f t="shared" si="11"/>
        <v>#REF!</v>
      </c>
      <c r="T12" s="10" t="e">
        <f t="shared" si="12"/>
        <v>#REF!</v>
      </c>
      <c r="U12" s="10" t="e">
        <f t="shared" si="13"/>
        <v>#REF!</v>
      </c>
      <c r="V12" s="10" t="e">
        <f t="shared" si="14"/>
        <v>#REF!</v>
      </c>
      <c r="W12" s="10" t="e">
        <f t="shared" si="15"/>
        <v>#REF!</v>
      </c>
      <c r="X12" s="10" t="e">
        <f t="shared" si="16"/>
        <v>#REF!</v>
      </c>
      <c r="Z12" s="10" t="e">
        <f t="shared" si="17"/>
        <v>#REF!</v>
      </c>
      <c r="AA12" s="10" t="e">
        <f t="shared" si="18"/>
        <v>#REF!</v>
      </c>
      <c r="AC12" s="10" t="e">
        <f t="shared" si="19"/>
        <v>#REF!</v>
      </c>
      <c r="AD12" s="10" t="e">
        <f t="shared" si="20"/>
        <v>#REF!</v>
      </c>
      <c r="AE12" s="10" t="e">
        <f t="shared" si="21"/>
        <v>#REF!</v>
      </c>
    </row>
    <row r="13" spans="4:31" ht="15">
      <c r="D13" s="10" t="e">
        <f>dersiçiperformans!#REF!</f>
        <v>#REF!</v>
      </c>
      <c r="E13" s="10" t="e">
        <f t="shared" si="0"/>
        <v>#REF!</v>
      </c>
      <c r="F13" s="10" t="e">
        <f t="shared" si="1"/>
        <v>#REF!</v>
      </c>
      <c r="G13" s="10"/>
      <c r="H13" s="10" t="e">
        <f t="shared" si="2"/>
        <v>#REF!</v>
      </c>
      <c r="I13" s="10" t="e">
        <f t="shared" si="3"/>
        <v>#REF!</v>
      </c>
      <c r="J13" s="10" t="e">
        <f t="shared" si="4"/>
        <v>#REF!</v>
      </c>
      <c r="K13" s="10" t="e">
        <f t="shared" si="5"/>
        <v>#REF!</v>
      </c>
      <c r="L13" s="10" t="e">
        <f t="shared" si="6"/>
        <v>#REF!</v>
      </c>
      <c r="N13" s="10" t="e">
        <f t="shared" si="7"/>
        <v>#REF!</v>
      </c>
      <c r="O13" s="10" t="e">
        <f t="shared" si="8"/>
        <v>#REF!</v>
      </c>
      <c r="P13" s="10" t="e">
        <f t="shared" si="9"/>
        <v>#REF!</v>
      </c>
      <c r="Q13" s="10" t="e">
        <f t="shared" si="10"/>
        <v>#REF!</v>
      </c>
      <c r="R13" s="10" t="e">
        <f t="shared" si="11"/>
        <v>#REF!</v>
      </c>
      <c r="T13" s="10" t="e">
        <f t="shared" si="12"/>
        <v>#REF!</v>
      </c>
      <c r="U13" s="10" t="e">
        <f t="shared" si="13"/>
        <v>#REF!</v>
      </c>
      <c r="V13" s="10" t="e">
        <f t="shared" si="14"/>
        <v>#REF!</v>
      </c>
      <c r="W13" s="10" t="e">
        <f t="shared" si="15"/>
        <v>#REF!</v>
      </c>
      <c r="X13" s="10" t="e">
        <f t="shared" si="16"/>
        <v>#REF!</v>
      </c>
      <c r="Z13" s="10" t="e">
        <f t="shared" si="17"/>
        <v>#REF!</v>
      </c>
      <c r="AA13" s="10" t="e">
        <f t="shared" si="18"/>
        <v>#REF!</v>
      </c>
      <c r="AC13" s="10" t="e">
        <f t="shared" si="19"/>
        <v>#REF!</v>
      </c>
      <c r="AD13" s="10" t="e">
        <f t="shared" si="20"/>
        <v>#REF!</v>
      </c>
      <c r="AE13" s="10" t="e">
        <f t="shared" si="21"/>
        <v>#REF!</v>
      </c>
    </row>
    <row r="14" spans="4:31" ht="15">
      <c r="D14" s="10" t="e">
        <f>dersiçiperformans!#REF!</f>
        <v>#REF!</v>
      </c>
      <c r="E14" s="10" t="e">
        <f t="shared" si="0"/>
        <v>#REF!</v>
      </c>
      <c r="F14" s="10" t="e">
        <f t="shared" si="1"/>
        <v>#REF!</v>
      </c>
      <c r="G14" s="10"/>
      <c r="H14" s="10" t="e">
        <f t="shared" si="2"/>
        <v>#REF!</v>
      </c>
      <c r="I14" s="10" t="e">
        <f t="shared" si="3"/>
        <v>#REF!</v>
      </c>
      <c r="J14" s="10" t="e">
        <f t="shared" si="4"/>
        <v>#REF!</v>
      </c>
      <c r="K14" s="10" t="e">
        <f t="shared" si="5"/>
        <v>#REF!</v>
      </c>
      <c r="L14" s="10" t="e">
        <f t="shared" si="6"/>
        <v>#REF!</v>
      </c>
      <c r="N14" s="10" t="e">
        <f t="shared" si="7"/>
        <v>#REF!</v>
      </c>
      <c r="O14" s="10" t="e">
        <f t="shared" si="8"/>
        <v>#REF!</v>
      </c>
      <c r="P14" s="10" t="e">
        <f t="shared" si="9"/>
        <v>#REF!</v>
      </c>
      <c r="Q14" s="10" t="e">
        <f t="shared" si="10"/>
        <v>#REF!</v>
      </c>
      <c r="R14" s="10" t="e">
        <f t="shared" si="11"/>
        <v>#REF!</v>
      </c>
      <c r="T14" s="10" t="e">
        <f t="shared" si="12"/>
        <v>#REF!</v>
      </c>
      <c r="U14" s="10" t="e">
        <f t="shared" si="13"/>
        <v>#REF!</v>
      </c>
      <c r="V14" s="10" t="e">
        <f t="shared" si="14"/>
        <v>#REF!</v>
      </c>
      <c r="W14" s="10" t="e">
        <f t="shared" si="15"/>
        <v>#REF!</v>
      </c>
      <c r="X14" s="10" t="e">
        <f t="shared" si="16"/>
        <v>#REF!</v>
      </c>
      <c r="Z14" s="10" t="e">
        <f t="shared" si="17"/>
        <v>#REF!</v>
      </c>
      <c r="AA14" s="10" t="e">
        <f t="shared" si="18"/>
        <v>#REF!</v>
      </c>
      <c r="AC14" s="10" t="e">
        <f t="shared" si="19"/>
        <v>#REF!</v>
      </c>
      <c r="AD14" s="10" t="e">
        <f t="shared" si="20"/>
        <v>#REF!</v>
      </c>
      <c r="AE14" s="10" t="e">
        <f t="shared" si="21"/>
        <v>#REF!</v>
      </c>
    </row>
    <row r="15" spans="4:31" ht="15">
      <c r="D15" s="10" t="e">
        <f>dersiçiperformans!#REF!</f>
        <v>#REF!</v>
      </c>
      <c r="E15" s="10" t="e">
        <f t="shared" si="0"/>
        <v>#REF!</v>
      </c>
      <c r="F15" s="10" t="e">
        <f t="shared" si="1"/>
        <v>#REF!</v>
      </c>
      <c r="G15" s="10"/>
      <c r="H15" s="10" t="e">
        <f t="shared" si="2"/>
        <v>#REF!</v>
      </c>
      <c r="I15" s="10" t="e">
        <f t="shared" si="3"/>
        <v>#REF!</v>
      </c>
      <c r="J15" s="10" t="e">
        <f t="shared" si="4"/>
        <v>#REF!</v>
      </c>
      <c r="K15" s="10" t="e">
        <f t="shared" si="5"/>
        <v>#REF!</v>
      </c>
      <c r="L15" s="10" t="e">
        <f t="shared" si="6"/>
        <v>#REF!</v>
      </c>
      <c r="N15" s="10" t="e">
        <f t="shared" si="7"/>
        <v>#REF!</v>
      </c>
      <c r="O15" s="10" t="e">
        <f t="shared" si="8"/>
        <v>#REF!</v>
      </c>
      <c r="P15" s="10" t="e">
        <f t="shared" si="9"/>
        <v>#REF!</v>
      </c>
      <c r="Q15" s="10" t="e">
        <f t="shared" si="10"/>
        <v>#REF!</v>
      </c>
      <c r="R15" s="10" t="e">
        <f t="shared" si="11"/>
        <v>#REF!</v>
      </c>
      <c r="T15" s="10" t="e">
        <f t="shared" si="12"/>
        <v>#REF!</v>
      </c>
      <c r="U15" s="10" t="e">
        <f t="shared" si="13"/>
        <v>#REF!</v>
      </c>
      <c r="V15" s="10" t="e">
        <f t="shared" si="14"/>
        <v>#REF!</v>
      </c>
      <c r="W15" s="10" t="e">
        <f t="shared" si="15"/>
        <v>#REF!</v>
      </c>
      <c r="X15" s="10" t="e">
        <f t="shared" si="16"/>
        <v>#REF!</v>
      </c>
      <c r="Z15" s="10" t="e">
        <f t="shared" si="17"/>
        <v>#REF!</v>
      </c>
      <c r="AA15" s="10" t="e">
        <f t="shared" si="18"/>
        <v>#REF!</v>
      </c>
      <c r="AC15" s="10" t="e">
        <f t="shared" si="19"/>
        <v>#REF!</v>
      </c>
      <c r="AD15" s="10" t="e">
        <f t="shared" si="20"/>
        <v>#REF!</v>
      </c>
      <c r="AE15" s="10" t="e">
        <f t="shared" si="21"/>
        <v>#REF!</v>
      </c>
    </row>
    <row r="16" spans="4:31" ht="15">
      <c r="D16" s="10" t="e">
        <f>dersiçiperformans!#REF!</f>
        <v>#REF!</v>
      </c>
      <c r="E16" s="10" t="e">
        <f t="shared" si="0"/>
        <v>#REF!</v>
      </c>
      <c r="F16" s="10" t="e">
        <f t="shared" si="1"/>
        <v>#REF!</v>
      </c>
      <c r="G16" s="10"/>
      <c r="H16" s="10" t="e">
        <f t="shared" si="2"/>
        <v>#REF!</v>
      </c>
      <c r="I16" s="10" t="e">
        <f t="shared" si="3"/>
        <v>#REF!</v>
      </c>
      <c r="J16" s="10" t="e">
        <f t="shared" si="4"/>
        <v>#REF!</v>
      </c>
      <c r="K16" s="10" t="e">
        <f t="shared" si="5"/>
        <v>#REF!</v>
      </c>
      <c r="L16" s="10" t="e">
        <f t="shared" si="6"/>
        <v>#REF!</v>
      </c>
      <c r="N16" s="10" t="e">
        <f t="shared" si="7"/>
        <v>#REF!</v>
      </c>
      <c r="O16" s="10" t="e">
        <f t="shared" si="8"/>
        <v>#REF!</v>
      </c>
      <c r="P16" s="10" t="e">
        <f t="shared" si="9"/>
        <v>#REF!</v>
      </c>
      <c r="Q16" s="10" t="e">
        <f t="shared" si="10"/>
        <v>#REF!</v>
      </c>
      <c r="R16" s="10" t="e">
        <f t="shared" si="11"/>
        <v>#REF!</v>
      </c>
      <c r="T16" s="10" t="e">
        <f t="shared" si="12"/>
        <v>#REF!</v>
      </c>
      <c r="U16" s="10" t="e">
        <f t="shared" si="13"/>
        <v>#REF!</v>
      </c>
      <c r="V16" s="10" t="e">
        <f t="shared" si="14"/>
        <v>#REF!</v>
      </c>
      <c r="W16" s="10" t="e">
        <f t="shared" si="15"/>
        <v>#REF!</v>
      </c>
      <c r="X16" s="10" t="e">
        <f t="shared" si="16"/>
        <v>#REF!</v>
      </c>
      <c r="Z16" s="10" t="e">
        <f t="shared" si="17"/>
        <v>#REF!</v>
      </c>
      <c r="AA16" s="10" t="e">
        <f t="shared" si="18"/>
        <v>#REF!</v>
      </c>
      <c r="AC16" s="10" t="e">
        <f t="shared" si="19"/>
        <v>#REF!</v>
      </c>
      <c r="AD16" s="10" t="e">
        <f t="shared" si="20"/>
        <v>#REF!</v>
      </c>
      <c r="AE16" s="10" t="e">
        <f t="shared" si="21"/>
        <v>#REF!</v>
      </c>
    </row>
    <row r="17" spans="4:31" ht="15">
      <c r="D17" s="10" t="e">
        <f>dersiçiperformans!#REF!</f>
        <v>#REF!</v>
      </c>
      <c r="E17" s="10" t="e">
        <f t="shared" si="0"/>
        <v>#REF!</v>
      </c>
      <c r="F17" s="10" t="e">
        <f t="shared" si="1"/>
        <v>#REF!</v>
      </c>
      <c r="G17" s="10"/>
      <c r="H17" s="10" t="e">
        <f t="shared" si="2"/>
        <v>#REF!</v>
      </c>
      <c r="I17" s="10" t="e">
        <f t="shared" si="3"/>
        <v>#REF!</v>
      </c>
      <c r="J17" s="10" t="e">
        <f t="shared" si="4"/>
        <v>#REF!</v>
      </c>
      <c r="K17" s="10" t="e">
        <f t="shared" si="5"/>
        <v>#REF!</v>
      </c>
      <c r="L17" s="10" t="e">
        <f t="shared" si="6"/>
        <v>#REF!</v>
      </c>
      <c r="N17" s="10" t="e">
        <f t="shared" si="7"/>
        <v>#REF!</v>
      </c>
      <c r="O17" s="10" t="e">
        <f t="shared" si="8"/>
        <v>#REF!</v>
      </c>
      <c r="P17" s="10" t="e">
        <f t="shared" si="9"/>
        <v>#REF!</v>
      </c>
      <c r="Q17" s="10" t="e">
        <f t="shared" si="10"/>
        <v>#REF!</v>
      </c>
      <c r="R17" s="10" t="e">
        <f t="shared" si="11"/>
        <v>#REF!</v>
      </c>
      <c r="T17" s="10" t="e">
        <f t="shared" si="12"/>
        <v>#REF!</v>
      </c>
      <c r="U17" s="10" t="e">
        <f t="shared" si="13"/>
        <v>#REF!</v>
      </c>
      <c r="V17" s="10" t="e">
        <f t="shared" si="14"/>
        <v>#REF!</v>
      </c>
      <c r="W17" s="10" t="e">
        <f t="shared" si="15"/>
        <v>#REF!</v>
      </c>
      <c r="X17" s="10" t="e">
        <f t="shared" si="16"/>
        <v>#REF!</v>
      </c>
      <c r="Z17" s="10" t="e">
        <f t="shared" si="17"/>
        <v>#REF!</v>
      </c>
      <c r="AA17" s="10" t="e">
        <f t="shared" si="18"/>
        <v>#REF!</v>
      </c>
      <c r="AC17" s="10" t="e">
        <f t="shared" si="19"/>
        <v>#REF!</v>
      </c>
      <c r="AD17" s="10" t="e">
        <f t="shared" si="20"/>
        <v>#REF!</v>
      </c>
      <c r="AE17" s="10" t="e">
        <f t="shared" si="21"/>
        <v>#REF!</v>
      </c>
    </row>
    <row r="18" spans="4:31" ht="15">
      <c r="D18" s="10" t="e">
        <f>dersiçiperformans!#REF!</f>
        <v>#REF!</v>
      </c>
      <c r="E18" s="10" t="e">
        <f t="shared" si="0"/>
        <v>#REF!</v>
      </c>
      <c r="F18" s="10" t="e">
        <f t="shared" si="1"/>
        <v>#REF!</v>
      </c>
      <c r="G18" s="10"/>
      <c r="H18" s="10" t="e">
        <f t="shared" si="2"/>
        <v>#REF!</v>
      </c>
      <c r="I18" s="10" t="e">
        <f t="shared" si="3"/>
        <v>#REF!</v>
      </c>
      <c r="J18" s="10" t="e">
        <f t="shared" si="4"/>
        <v>#REF!</v>
      </c>
      <c r="K18" s="10" t="e">
        <f t="shared" si="5"/>
        <v>#REF!</v>
      </c>
      <c r="L18" s="10" t="e">
        <f t="shared" si="6"/>
        <v>#REF!</v>
      </c>
      <c r="N18" s="10" t="e">
        <f t="shared" si="7"/>
        <v>#REF!</v>
      </c>
      <c r="O18" s="10" t="e">
        <f t="shared" si="8"/>
        <v>#REF!</v>
      </c>
      <c r="P18" s="10" t="e">
        <f t="shared" si="9"/>
        <v>#REF!</v>
      </c>
      <c r="Q18" s="10" t="e">
        <f t="shared" si="10"/>
        <v>#REF!</v>
      </c>
      <c r="R18" s="10" t="e">
        <f t="shared" si="11"/>
        <v>#REF!</v>
      </c>
      <c r="T18" s="10" t="e">
        <f t="shared" si="12"/>
        <v>#REF!</v>
      </c>
      <c r="U18" s="10" t="e">
        <f t="shared" si="13"/>
        <v>#REF!</v>
      </c>
      <c r="V18" s="10" t="e">
        <f t="shared" si="14"/>
        <v>#REF!</v>
      </c>
      <c r="W18" s="10" t="e">
        <f t="shared" si="15"/>
        <v>#REF!</v>
      </c>
      <c r="X18" s="10" t="e">
        <f t="shared" si="16"/>
        <v>#REF!</v>
      </c>
      <c r="Z18" s="10" t="e">
        <f t="shared" si="17"/>
        <v>#REF!</v>
      </c>
      <c r="AA18" s="10" t="e">
        <f t="shared" si="18"/>
        <v>#REF!</v>
      </c>
      <c r="AC18" s="10" t="e">
        <f t="shared" si="19"/>
        <v>#REF!</v>
      </c>
      <c r="AD18" s="10" t="e">
        <f t="shared" si="20"/>
        <v>#REF!</v>
      </c>
      <c r="AE18" s="10" t="e">
        <f t="shared" si="21"/>
        <v>#REF!</v>
      </c>
    </row>
    <row r="19" spans="4:31" ht="15">
      <c r="D19" s="10" t="e">
        <f>dersiçiperformans!#REF!</f>
        <v>#REF!</v>
      </c>
      <c r="E19" s="10" t="e">
        <f t="shared" si="0"/>
        <v>#REF!</v>
      </c>
      <c r="F19" s="10" t="e">
        <f t="shared" si="1"/>
        <v>#REF!</v>
      </c>
      <c r="G19" s="10"/>
      <c r="H19" s="10" t="e">
        <f t="shared" si="2"/>
        <v>#REF!</v>
      </c>
      <c r="I19" s="10" t="e">
        <f t="shared" si="3"/>
        <v>#REF!</v>
      </c>
      <c r="J19" s="10" t="e">
        <f t="shared" si="4"/>
        <v>#REF!</v>
      </c>
      <c r="K19" s="10" t="e">
        <f t="shared" si="5"/>
        <v>#REF!</v>
      </c>
      <c r="L19" s="10" t="e">
        <f t="shared" si="6"/>
        <v>#REF!</v>
      </c>
      <c r="N19" s="10" t="e">
        <f t="shared" si="7"/>
        <v>#REF!</v>
      </c>
      <c r="O19" s="10" t="e">
        <f t="shared" si="8"/>
        <v>#REF!</v>
      </c>
      <c r="P19" s="10" t="e">
        <f t="shared" si="9"/>
        <v>#REF!</v>
      </c>
      <c r="Q19" s="10" t="e">
        <f t="shared" si="10"/>
        <v>#REF!</v>
      </c>
      <c r="R19" s="10" t="e">
        <f t="shared" si="11"/>
        <v>#REF!</v>
      </c>
      <c r="T19" s="10" t="e">
        <f t="shared" si="12"/>
        <v>#REF!</v>
      </c>
      <c r="U19" s="10" t="e">
        <f t="shared" si="13"/>
        <v>#REF!</v>
      </c>
      <c r="V19" s="10" t="e">
        <f t="shared" si="14"/>
        <v>#REF!</v>
      </c>
      <c r="W19" s="10" t="e">
        <f t="shared" si="15"/>
        <v>#REF!</v>
      </c>
      <c r="X19" s="10" t="e">
        <f t="shared" si="16"/>
        <v>#REF!</v>
      </c>
      <c r="Z19" s="10" t="e">
        <f t="shared" si="17"/>
        <v>#REF!</v>
      </c>
      <c r="AA19" s="10" t="e">
        <f t="shared" si="18"/>
        <v>#REF!</v>
      </c>
      <c r="AC19" s="10" t="e">
        <f t="shared" si="19"/>
        <v>#REF!</v>
      </c>
      <c r="AD19" s="10" t="e">
        <f t="shared" si="20"/>
        <v>#REF!</v>
      </c>
      <c r="AE19" s="10" t="e">
        <f t="shared" si="21"/>
        <v>#REF!</v>
      </c>
    </row>
    <row r="20" spans="4:31" ht="15">
      <c r="D20" s="10" t="e">
        <f>dersiçiperformans!#REF!</f>
        <v>#REF!</v>
      </c>
      <c r="E20" s="10" t="e">
        <f t="shared" si="0"/>
        <v>#REF!</v>
      </c>
      <c r="F20" s="10" t="e">
        <f t="shared" si="1"/>
        <v>#REF!</v>
      </c>
      <c r="G20" s="10"/>
      <c r="H20" s="10" t="e">
        <f t="shared" si="2"/>
        <v>#REF!</v>
      </c>
      <c r="I20" s="10" t="e">
        <f t="shared" si="3"/>
        <v>#REF!</v>
      </c>
      <c r="J20" s="10" t="e">
        <f t="shared" si="4"/>
        <v>#REF!</v>
      </c>
      <c r="K20" s="10" t="e">
        <f t="shared" si="5"/>
        <v>#REF!</v>
      </c>
      <c r="L20" s="10" t="e">
        <f t="shared" si="6"/>
        <v>#REF!</v>
      </c>
      <c r="N20" s="10" t="e">
        <f t="shared" si="7"/>
        <v>#REF!</v>
      </c>
      <c r="O20" s="10" t="e">
        <f t="shared" si="8"/>
        <v>#REF!</v>
      </c>
      <c r="P20" s="10" t="e">
        <f t="shared" si="9"/>
        <v>#REF!</v>
      </c>
      <c r="Q20" s="10" t="e">
        <f t="shared" si="10"/>
        <v>#REF!</v>
      </c>
      <c r="R20" s="10" t="e">
        <f t="shared" si="11"/>
        <v>#REF!</v>
      </c>
      <c r="T20" s="10" t="e">
        <f t="shared" si="12"/>
        <v>#REF!</v>
      </c>
      <c r="U20" s="10" t="e">
        <f t="shared" si="13"/>
        <v>#REF!</v>
      </c>
      <c r="V20" s="10" t="e">
        <f t="shared" si="14"/>
        <v>#REF!</v>
      </c>
      <c r="W20" s="10" t="e">
        <f t="shared" si="15"/>
        <v>#REF!</v>
      </c>
      <c r="X20" s="10" t="e">
        <f t="shared" si="16"/>
        <v>#REF!</v>
      </c>
      <c r="Z20" s="10" t="e">
        <f t="shared" si="17"/>
        <v>#REF!</v>
      </c>
      <c r="AA20" s="10" t="e">
        <f t="shared" si="18"/>
        <v>#REF!</v>
      </c>
      <c r="AC20" s="10" t="e">
        <f t="shared" si="19"/>
        <v>#REF!</v>
      </c>
      <c r="AD20" s="10" t="e">
        <f t="shared" si="20"/>
        <v>#REF!</v>
      </c>
      <c r="AE20" s="10" t="e">
        <f t="shared" si="21"/>
        <v>#REF!</v>
      </c>
    </row>
    <row r="21" spans="4:31" ht="15">
      <c r="D21" s="10">
        <f>dersiçiperformans!Z9</f>
        <v>90</v>
      </c>
      <c r="E21" s="10" t="str">
        <f t="shared" si="0"/>
        <v>4</v>
      </c>
      <c r="F21" s="10">
        <f t="shared" si="1"/>
        <v>10</v>
      </c>
      <c r="G21" s="10"/>
      <c r="H21" s="10">
        <f t="shared" si="2"/>
        <v>5</v>
      </c>
      <c r="I21" s="10">
        <f t="shared" si="3"/>
        <v>5</v>
      </c>
      <c r="J21" s="10">
        <f t="shared" si="4"/>
        <v>5</v>
      </c>
      <c r="K21" s="10" t="str">
        <f t="shared" si="5"/>
        <v>4</v>
      </c>
      <c r="L21" s="10">
        <f t="shared" si="6"/>
        <v>5</v>
      </c>
      <c r="N21" s="10" t="str">
        <f t="shared" si="7"/>
        <v>4</v>
      </c>
      <c r="O21" s="10">
        <f t="shared" si="8"/>
        <v>5</v>
      </c>
      <c r="P21" s="10">
        <f t="shared" si="9"/>
        <v>5</v>
      </c>
      <c r="Q21" s="10">
        <f t="shared" si="10"/>
        <v>5</v>
      </c>
      <c r="R21" s="10">
        <f t="shared" si="11"/>
        <v>5</v>
      </c>
      <c r="T21" s="10" t="str">
        <f t="shared" si="12"/>
        <v>4</v>
      </c>
      <c r="U21" s="10" t="str">
        <f t="shared" si="13"/>
        <v>4</v>
      </c>
      <c r="V21" s="10" t="str">
        <f t="shared" si="14"/>
        <v>4</v>
      </c>
      <c r="W21" s="10">
        <f t="shared" si="15"/>
        <v>5</v>
      </c>
      <c r="X21" s="10" t="str">
        <f t="shared" si="16"/>
        <v>4</v>
      </c>
      <c r="Z21" s="10" t="str">
        <f t="shared" si="17"/>
        <v>4</v>
      </c>
      <c r="AA21" s="10" t="str">
        <f t="shared" si="18"/>
        <v>4</v>
      </c>
      <c r="AC21" s="10">
        <f t="shared" si="19"/>
        <v>5</v>
      </c>
      <c r="AD21" s="10" t="str">
        <f t="shared" si="20"/>
        <v>4</v>
      </c>
      <c r="AE21" s="10" t="str">
        <f t="shared" si="21"/>
        <v>4</v>
      </c>
    </row>
    <row r="22" spans="4:31" ht="15">
      <c r="D22" s="10">
        <f>dersiçiperformans!Z10</f>
        <v>80</v>
      </c>
      <c r="E22" s="10" t="str">
        <f t="shared" si="0"/>
        <v>3</v>
      </c>
      <c r="F22" s="10">
        <f t="shared" si="1"/>
        <v>20</v>
      </c>
      <c r="G22" s="10"/>
      <c r="H22" s="10">
        <f t="shared" si="2"/>
        <v>4</v>
      </c>
      <c r="I22" s="10">
        <f t="shared" si="3"/>
        <v>4</v>
      </c>
      <c r="J22" s="10">
        <f t="shared" si="4"/>
        <v>4</v>
      </c>
      <c r="K22" s="10">
        <f t="shared" si="5"/>
        <v>4</v>
      </c>
      <c r="L22" s="10">
        <f t="shared" si="6"/>
        <v>4</v>
      </c>
      <c r="N22" s="10">
        <f t="shared" si="7"/>
        <v>4</v>
      </c>
      <c r="O22" s="10">
        <f t="shared" si="8"/>
        <v>4</v>
      </c>
      <c r="P22" s="10">
        <f t="shared" si="9"/>
        <v>4</v>
      </c>
      <c r="Q22" s="10">
        <f t="shared" si="10"/>
        <v>4</v>
      </c>
      <c r="R22" s="10">
        <f t="shared" si="11"/>
        <v>4</v>
      </c>
      <c r="T22" s="10">
        <f t="shared" si="12"/>
        <v>4</v>
      </c>
      <c r="U22" s="10">
        <f t="shared" si="13"/>
        <v>4</v>
      </c>
      <c r="V22" s="10">
        <f t="shared" si="14"/>
        <v>4</v>
      </c>
      <c r="W22" s="10">
        <f t="shared" si="15"/>
        <v>4</v>
      </c>
      <c r="X22" s="10">
        <f t="shared" si="16"/>
        <v>4</v>
      </c>
      <c r="Z22" s="10">
        <f t="shared" si="17"/>
        <v>4</v>
      </c>
      <c r="AA22" s="10">
        <f t="shared" si="18"/>
        <v>4</v>
      </c>
      <c r="AC22" s="10">
        <f t="shared" si="19"/>
        <v>4</v>
      </c>
      <c r="AD22" s="10">
        <f t="shared" si="20"/>
        <v>4</v>
      </c>
      <c r="AE22" s="10">
        <f t="shared" si="21"/>
        <v>4</v>
      </c>
    </row>
    <row r="23" spans="4:31" ht="15">
      <c r="D23" s="10">
        <f>dersiçiperformans!Z11</f>
        <v>95</v>
      </c>
      <c r="E23" s="10" t="str">
        <f t="shared" si="0"/>
        <v>4</v>
      </c>
      <c r="F23" s="10">
        <f t="shared" si="1"/>
        <v>15</v>
      </c>
      <c r="G23" s="10"/>
      <c r="H23" s="10">
        <f t="shared" si="2"/>
        <v>5</v>
      </c>
      <c r="I23" s="10">
        <f t="shared" si="3"/>
        <v>5</v>
      </c>
      <c r="J23" s="10">
        <f t="shared" si="4"/>
        <v>5</v>
      </c>
      <c r="K23" s="10">
        <f t="shared" si="5"/>
        <v>5</v>
      </c>
      <c r="L23" s="10">
        <f t="shared" si="6"/>
        <v>5</v>
      </c>
      <c r="N23" s="10" t="str">
        <f t="shared" si="7"/>
        <v>4</v>
      </c>
      <c r="O23" s="10">
        <f t="shared" si="8"/>
        <v>5</v>
      </c>
      <c r="P23" s="10">
        <f t="shared" si="9"/>
        <v>5</v>
      </c>
      <c r="Q23" s="10">
        <f t="shared" si="10"/>
        <v>5</v>
      </c>
      <c r="R23" s="10">
        <f t="shared" si="11"/>
        <v>5</v>
      </c>
      <c r="T23" s="10">
        <f t="shared" si="12"/>
        <v>5</v>
      </c>
      <c r="U23" s="10" t="str">
        <f t="shared" si="13"/>
        <v>4</v>
      </c>
      <c r="V23" s="10">
        <f t="shared" si="14"/>
        <v>5</v>
      </c>
      <c r="W23" s="10">
        <f t="shared" si="15"/>
        <v>5</v>
      </c>
      <c r="X23" s="10">
        <f t="shared" si="16"/>
        <v>5</v>
      </c>
      <c r="Z23" s="10" t="str">
        <f t="shared" si="17"/>
        <v>4</v>
      </c>
      <c r="AA23" s="10" t="str">
        <f t="shared" si="18"/>
        <v>4</v>
      </c>
      <c r="AC23" s="10">
        <f t="shared" si="19"/>
        <v>5</v>
      </c>
      <c r="AD23" s="10" t="str">
        <f t="shared" si="20"/>
        <v>4</v>
      </c>
      <c r="AE23" s="10">
        <f t="shared" si="21"/>
        <v>5</v>
      </c>
    </row>
    <row r="24" spans="4:31" ht="15">
      <c r="D24" s="10">
        <f>dersiçiperformans!Z12</f>
        <v>85</v>
      </c>
      <c r="E24" s="10" t="str">
        <f t="shared" si="0"/>
        <v>4</v>
      </c>
      <c r="F24" s="10">
        <f t="shared" si="1"/>
        <v>5</v>
      </c>
      <c r="G24" s="10"/>
      <c r="H24" s="10">
        <f t="shared" si="2"/>
        <v>5</v>
      </c>
      <c r="I24" s="10">
        <f t="shared" si="3"/>
        <v>5</v>
      </c>
      <c r="J24" s="10">
        <f t="shared" si="4"/>
        <v>5</v>
      </c>
      <c r="K24" s="10" t="str">
        <f t="shared" si="5"/>
        <v>4</v>
      </c>
      <c r="L24" s="10">
        <f t="shared" si="6"/>
        <v>5</v>
      </c>
      <c r="N24" s="10" t="str">
        <f t="shared" si="7"/>
        <v>4</v>
      </c>
      <c r="O24" s="10" t="str">
        <f t="shared" si="8"/>
        <v>4</v>
      </c>
      <c r="P24" s="10" t="str">
        <f t="shared" si="9"/>
        <v>4</v>
      </c>
      <c r="Q24" s="10" t="str">
        <f t="shared" si="10"/>
        <v>4</v>
      </c>
      <c r="R24" s="10" t="str">
        <f t="shared" si="11"/>
        <v>4</v>
      </c>
      <c r="T24" s="10" t="str">
        <f t="shared" si="12"/>
        <v>4</v>
      </c>
      <c r="U24" s="10" t="str">
        <f t="shared" si="13"/>
        <v>4</v>
      </c>
      <c r="V24" s="10" t="str">
        <f t="shared" si="14"/>
        <v>4</v>
      </c>
      <c r="W24" s="10">
        <f t="shared" si="15"/>
        <v>5</v>
      </c>
      <c r="X24" s="10" t="str">
        <f t="shared" si="16"/>
        <v>4</v>
      </c>
      <c r="Z24" s="10" t="str">
        <f t="shared" si="17"/>
        <v>4</v>
      </c>
      <c r="AA24" s="10" t="str">
        <f t="shared" si="18"/>
        <v>4</v>
      </c>
      <c r="AC24" s="10" t="str">
        <f t="shared" si="19"/>
        <v>4</v>
      </c>
      <c r="AD24" s="10" t="str">
        <f t="shared" si="20"/>
        <v>4</v>
      </c>
      <c r="AE24" s="10" t="str">
        <f t="shared" si="21"/>
        <v>4</v>
      </c>
    </row>
    <row r="25" spans="4:31" ht="15">
      <c r="D25" s="10">
        <f>dersiçiperformans!Z13</f>
        <v>100</v>
      </c>
      <c r="E25" s="10" t="str">
        <f t="shared" si="0"/>
        <v>4</v>
      </c>
      <c r="F25" s="10">
        <f t="shared" si="1"/>
        <v>20</v>
      </c>
      <c r="G25" s="10"/>
      <c r="H25" s="10">
        <f t="shared" si="2"/>
        <v>5</v>
      </c>
      <c r="I25" s="10">
        <f t="shared" si="3"/>
        <v>5</v>
      </c>
      <c r="J25" s="10">
        <f t="shared" si="4"/>
        <v>5</v>
      </c>
      <c r="K25" s="10">
        <f t="shared" si="5"/>
        <v>5</v>
      </c>
      <c r="L25" s="10">
        <f t="shared" si="6"/>
        <v>5</v>
      </c>
      <c r="N25" s="10">
        <f t="shared" si="7"/>
        <v>5</v>
      </c>
      <c r="O25" s="10">
        <f t="shared" si="8"/>
        <v>5</v>
      </c>
      <c r="P25" s="10">
        <f t="shared" si="9"/>
        <v>5</v>
      </c>
      <c r="Q25" s="10">
        <f t="shared" si="10"/>
        <v>5</v>
      </c>
      <c r="R25" s="10">
        <f t="shared" si="11"/>
        <v>5</v>
      </c>
      <c r="T25" s="10">
        <f t="shared" si="12"/>
        <v>5</v>
      </c>
      <c r="U25" s="10">
        <f t="shared" si="13"/>
        <v>5</v>
      </c>
      <c r="V25" s="10">
        <f t="shared" si="14"/>
        <v>5</v>
      </c>
      <c r="W25" s="10">
        <f t="shared" si="15"/>
        <v>5</v>
      </c>
      <c r="X25" s="10">
        <f t="shared" si="16"/>
        <v>5</v>
      </c>
      <c r="Z25" s="10">
        <f t="shared" si="17"/>
        <v>5</v>
      </c>
      <c r="AA25" s="10">
        <f t="shared" si="18"/>
        <v>5</v>
      </c>
      <c r="AC25" s="10">
        <f t="shared" si="19"/>
        <v>5</v>
      </c>
      <c r="AD25" s="10">
        <f t="shared" si="20"/>
        <v>5</v>
      </c>
      <c r="AE25" s="10">
        <f t="shared" si="21"/>
        <v>5</v>
      </c>
    </row>
    <row r="26" spans="4:31" ht="15">
      <c r="D26" s="10">
        <f>dersiçiperformans!Z14</f>
        <v>100</v>
      </c>
      <c r="E26" s="10" t="str">
        <f t="shared" si="0"/>
        <v>4</v>
      </c>
      <c r="F26" s="10">
        <f t="shared" si="1"/>
        <v>20</v>
      </c>
      <c r="G26" s="10"/>
      <c r="H26" s="10">
        <f t="shared" si="2"/>
        <v>5</v>
      </c>
      <c r="I26" s="10">
        <f t="shared" si="3"/>
        <v>5</v>
      </c>
      <c r="J26" s="10">
        <f t="shared" si="4"/>
        <v>5</v>
      </c>
      <c r="K26" s="10">
        <f t="shared" si="5"/>
        <v>5</v>
      </c>
      <c r="L26" s="10">
        <f t="shared" si="6"/>
        <v>5</v>
      </c>
      <c r="N26" s="10">
        <f t="shared" si="7"/>
        <v>5</v>
      </c>
      <c r="O26" s="10">
        <f t="shared" si="8"/>
        <v>5</v>
      </c>
      <c r="P26" s="10">
        <f t="shared" si="9"/>
        <v>5</v>
      </c>
      <c r="Q26" s="10">
        <f t="shared" si="10"/>
        <v>5</v>
      </c>
      <c r="R26" s="10">
        <f t="shared" si="11"/>
        <v>5</v>
      </c>
      <c r="T26" s="10">
        <f t="shared" si="12"/>
        <v>5</v>
      </c>
      <c r="U26" s="10">
        <f t="shared" si="13"/>
        <v>5</v>
      </c>
      <c r="V26" s="10">
        <f t="shared" si="14"/>
        <v>5</v>
      </c>
      <c r="W26" s="10">
        <f t="shared" si="15"/>
        <v>5</v>
      </c>
      <c r="X26" s="10">
        <f t="shared" si="16"/>
        <v>5</v>
      </c>
      <c r="Z26" s="10">
        <f t="shared" si="17"/>
        <v>5</v>
      </c>
      <c r="AA26" s="10">
        <f t="shared" si="18"/>
        <v>5</v>
      </c>
      <c r="AC26" s="10">
        <f t="shared" si="19"/>
        <v>5</v>
      </c>
      <c r="AD26" s="10">
        <f t="shared" si="20"/>
        <v>5</v>
      </c>
      <c r="AE26" s="10">
        <f t="shared" si="21"/>
        <v>5</v>
      </c>
    </row>
    <row r="27" spans="4:31" ht="15">
      <c r="D27" s="10">
        <f>dersiçiperformans!Z15</f>
        <v>85</v>
      </c>
      <c r="E27" s="10" t="str">
        <f t="shared" si="0"/>
        <v>4</v>
      </c>
      <c r="F27" s="10">
        <f t="shared" si="1"/>
        <v>5</v>
      </c>
      <c r="G27" s="10"/>
      <c r="H27" s="10">
        <f t="shared" si="2"/>
        <v>5</v>
      </c>
      <c r="I27" s="10">
        <f t="shared" si="3"/>
        <v>5</v>
      </c>
      <c r="J27" s="10">
        <f t="shared" si="4"/>
        <v>5</v>
      </c>
      <c r="K27" s="10" t="str">
        <f t="shared" si="5"/>
        <v>4</v>
      </c>
      <c r="L27" s="10">
        <f t="shared" si="6"/>
        <v>5</v>
      </c>
      <c r="N27" s="10" t="str">
        <f t="shared" si="7"/>
        <v>4</v>
      </c>
      <c r="O27" s="10" t="str">
        <f t="shared" si="8"/>
        <v>4</v>
      </c>
      <c r="P27" s="10" t="str">
        <f t="shared" si="9"/>
        <v>4</v>
      </c>
      <c r="Q27" s="10" t="str">
        <f t="shared" si="10"/>
        <v>4</v>
      </c>
      <c r="R27" s="10" t="str">
        <f t="shared" si="11"/>
        <v>4</v>
      </c>
      <c r="T27" s="10" t="str">
        <f t="shared" si="12"/>
        <v>4</v>
      </c>
      <c r="U27" s="10" t="str">
        <f t="shared" si="13"/>
        <v>4</v>
      </c>
      <c r="V27" s="10" t="str">
        <f t="shared" si="14"/>
        <v>4</v>
      </c>
      <c r="W27" s="10">
        <f t="shared" si="15"/>
        <v>5</v>
      </c>
      <c r="X27" s="10" t="str">
        <f t="shared" si="16"/>
        <v>4</v>
      </c>
      <c r="Z27" s="10" t="str">
        <f t="shared" si="17"/>
        <v>4</v>
      </c>
      <c r="AA27" s="10" t="str">
        <f t="shared" si="18"/>
        <v>4</v>
      </c>
      <c r="AC27" s="10" t="str">
        <f t="shared" si="19"/>
        <v>4</v>
      </c>
      <c r="AD27" s="10" t="str">
        <f t="shared" si="20"/>
        <v>4</v>
      </c>
      <c r="AE27" s="10" t="str">
        <f t="shared" si="21"/>
        <v>4</v>
      </c>
    </row>
    <row r="28" spans="4:31" ht="15">
      <c r="D28" s="10">
        <f>dersiçiperformans!Z16</f>
        <v>100</v>
      </c>
      <c r="E28" s="10" t="str">
        <f t="shared" si="0"/>
        <v>4</v>
      </c>
      <c r="F28" s="10">
        <f t="shared" si="1"/>
        <v>20</v>
      </c>
      <c r="G28" s="10"/>
      <c r="H28" s="10">
        <f t="shared" si="2"/>
        <v>5</v>
      </c>
      <c r="I28" s="10">
        <f t="shared" si="3"/>
        <v>5</v>
      </c>
      <c r="J28" s="10">
        <f t="shared" si="4"/>
        <v>5</v>
      </c>
      <c r="K28" s="10">
        <f t="shared" si="5"/>
        <v>5</v>
      </c>
      <c r="L28" s="10">
        <f t="shared" si="6"/>
        <v>5</v>
      </c>
      <c r="N28" s="10">
        <f t="shared" si="7"/>
        <v>5</v>
      </c>
      <c r="O28" s="10">
        <f t="shared" si="8"/>
        <v>5</v>
      </c>
      <c r="P28" s="10">
        <f t="shared" si="9"/>
        <v>5</v>
      </c>
      <c r="Q28" s="10">
        <f t="shared" si="10"/>
        <v>5</v>
      </c>
      <c r="R28" s="10">
        <f t="shared" si="11"/>
        <v>5</v>
      </c>
      <c r="T28" s="10">
        <f t="shared" si="12"/>
        <v>5</v>
      </c>
      <c r="U28" s="10">
        <f t="shared" si="13"/>
        <v>5</v>
      </c>
      <c r="V28" s="10">
        <f t="shared" si="14"/>
        <v>5</v>
      </c>
      <c r="W28" s="10">
        <f t="shared" si="15"/>
        <v>5</v>
      </c>
      <c r="X28" s="10">
        <f t="shared" si="16"/>
        <v>5</v>
      </c>
      <c r="Z28" s="10">
        <f t="shared" si="17"/>
        <v>5</v>
      </c>
      <c r="AA28" s="10">
        <f t="shared" si="18"/>
        <v>5</v>
      </c>
      <c r="AC28" s="10">
        <f t="shared" si="19"/>
        <v>5</v>
      </c>
      <c r="AD28" s="10">
        <f t="shared" si="20"/>
        <v>5</v>
      </c>
      <c r="AE28" s="10">
        <f t="shared" si="21"/>
        <v>5</v>
      </c>
    </row>
    <row r="29" spans="4:31" ht="15">
      <c r="D29" s="10">
        <f>dersiçiperformans!Z17</f>
        <v>60</v>
      </c>
      <c r="E29" s="10" t="str">
        <f t="shared" si="0"/>
        <v>2</v>
      </c>
      <c r="F29" s="10">
        <f t="shared" si="1"/>
        <v>20</v>
      </c>
      <c r="G29" s="10"/>
      <c r="H29" s="10">
        <f t="shared" si="2"/>
        <v>3</v>
      </c>
      <c r="I29" s="10">
        <f t="shared" si="3"/>
        <v>3</v>
      </c>
      <c r="J29" s="10">
        <f t="shared" si="4"/>
        <v>3</v>
      </c>
      <c r="K29" s="10">
        <f t="shared" si="5"/>
        <v>3</v>
      </c>
      <c r="L29" s="10">
        <f t="shared" si="6"/>
        <v>3</v>
      </c>
      <c r="N29" s="10">
        <f t="shared" si="7"/>
        <v>3</v>
      </c>
      <c r="O29" s="10">
        <f t="shared" si="8"/>
        <v>3</v>
      </c>
      <c r="P29" s="10">
        <f t="shared" si="9"/>
        <v>3</v>
      </c>
      <c r="Q29" s="10">
        <f t="shared" si="10"/>
        <v>3</v>
      </c>
      <c r="R29" s="10">
        <f t="shared" si="11"/>
        <v>3</v>
      </c>
      <c r="T29" s="10">
        <f t="shared" si="12"/>
        <v>3</v>
      </c>
      <c r="U29" s="10">
        <f t="shared" si="13"/>
        <v>3</v>
      </c>
      <c r="V29" s="10">
        <f t="shared" si="14"/>
        <v>3</v>
      </c>
      <c r="W29" s="10">
        <f t="shared" si="15"/>
        <v>3</v>
      </c>
      <c r="X29" s="10">
        <f t="shared" si="16"/>
        <v>3</v>
      </c>
      <c r="Z29" s="10">
        <f t="shared" si="17"/>
        <v>3</v>
      </c>
      <c r="AA29" s="10">
        <f t="shared" si="18"/>
        <v>3</v>
      </c>
      <c r="AC29" s="10">
        <f t="shared" si="19"/>
        <v>3</v>
      </c>
      <c r="AD29" s="10">
        <f t="shared" si="20"/>
        <v>3</v>
      </c>
      <c r="AE29" s="10">
        <f t="shared" si="21"/>
        <v>3</v>
      </c>
    </row>
    <row r="30" spans="4:31" ht="15">
      <c r="D30" s="10">
        <f>dersiçiperformans!Z18</f>
        <v>90</v>
      </c>
      <c r="E30" s="10" t="str">
        <f t="shared" si="0"/>
        <v>4</v>
      </c>
      <c r="F30" s="10">
        <f t="shared" si="1"/>
        <v>10</v>
      </c>
      <c r="G30" s="10"/>
      <c r="H30" s="10">
        <f t="shared" si="2"/>
        <v>5</v>
      </c>
      <c r="I30" s="10">
        <f t="shared" si="3"/>
        <v>5</v>
      </c>
      <c r="J30" s="10">
        <f t="shared" si="4"/>
        <v>5</v>
      </c>
      <c r="K30" s="10" t="str">
        <f t="shared" si="5"/>
        <v>4</v>
      </c>
      <c r="L30" s="10">
        <f t="shared" si="6"/>
        <v>5</v>
      </c>
      <c r="N30" s="10" t="str">
        <f t="shared" si="7"/>
        <v>4</v>
      </c>
      <c r="O30" s="10">
        <f t="shared" si="8"/>
        <v>5</v>
      </c>
      <c r="P30" s="10">
        <f t="shared" si="9"/>
        <v>5</v>
      </c>
      <c r="Q30" s="10">
        <f t="shared" si="10"/>
        <v>5</v>
      </c>
      <c r="R30" s="10">
        <f t="shared" si="11"/>
        <v>5</v>
      </c>
      <c r="T30" s="10" t="str">
        <f t="shared" si="12"/>
        <v>4</v>
      </c>
      <c r="U30" s="10" t="str">
        <f t="shared" si="13"/>
        <v>4</v>
      </c>
      <c r="V30" s="10" t="str">
        <f t="shared" si="14"/>
        <v>4</v>
      </c>
      <c r="W30" s="10">
        <f t="shared" si="15"/>
        <v>5</v>
      </c>
      <c r="X30" s="10" t="str">
        <f t="shared" si="16"/>
        <v>4</v>
      </c>
      <c r="Z30" s="10" t="str">
        <f t="shared" si="17"/>
        <v>4</v>
      </c>
      <c r="AA30" s="10" t="str">
        <f t="shared" si="18"/>
        <v>4</v>
      </c>
      <c r="AC30" s="10">
        <f t="shared" si="19"/>
        <v>5</v>
      </c>
      <c r="AD30" s="10" t="str">
        <f t="shared" si="20"/>
        <v>4</v>
      </c>
      <c r="AE30" s="10" t="str">
        <f t="shared" si="21"/>
        <v>4</v>
      </c>
    </row>
    <row r="31" spans="4:31" ht="15">
      <c r="D31" s="10">
        <f>dersiçiperformans!Z19</f>
        <v>85</v>
      </c>
      <c r="E31" s="10" t="str">
        <f t="shared" si="0"/>
        <v>4</v>
      </c>
      <c r="F31" s="10">
        <f t="shared" si="1"/>
        <v>5</v>
      </c>
      <c r="G31" s="10"/>
      <c r="H31" s="10">
        <f t="shared" si="2"/>
        <v>5</v>
      </c>
      <c r="I31" s="10">
        <f t="shared" si="3"/>
        <v>5</v>
      </c>
      <c r="J31" s="10">
        <f t="shared" si="4"/>
        <v>5</v>
      </c>
      <c r="K31" s="10" t="str">
        <f t="shared" si="5"/>
        <v>4</v>
      </c>
      <c r="L31" s="10">
        <f t="shared" si="6"/>
        <v>5</v>
      </c>
      <c r="N31" s="10" t="str">
        <f t="shared" si="7"/>
        <v>4</v>
      </c>
      <c r="O31" s="10" t="str">
        <f t="shared" si="8"/>
        <v>4</v>
      </c>
      <c r="P31" s="10" t="str">
        <f t="shared" si="9"/>
        <v>4</v>
      </c>
      <c r="Q31" s="10" t="str">
        <f t="shared" si="10"/>
        <v>4</v>
      </c>
      <c r="R31" s="10" t="str">
        <f t="shared" si="11"/>
        <v>4</v>
      </c>
      <c r="T31" s="10" t="str">
        <f t="shared" si="12"/>
        <v>4</v>
      </c>
      <c r="U31" s="10" t="str">
        <f t="shared" si="13"/>
        <v>4</v>
      </c>
      <c r="V31" s="10" t="str">
        <f t="shared" si="14"/>
        <v>4</v>
      </c>
      <c r="W31" s="10">
        <f t="shared" si="15"/>
        <v>5</v>
      </c>
      <c r="X31" s="10" t="str">
        <f t="shared" si="16"/>
        <v>4</v>
      </c>
      <c r="Z31" s="10" t="str">
        <f t="shared" si="17"/>
        <v>4</v>
      </c>
      <c r="AA31" s="10" t="str">
        <f t="shared" si="18"/>
        <v>4</v>
      </c>
      <c r="AC31" s="10" t="str">
        <f t="shared" si="19"/>
        <v>4</v>
      </c>
      <c r="AD31" s="10" t="str">
        <f t="shared" si="20"/>
        <v>4</v>
      </c>
      <c r="AE31" s="10" t="str">
        <f t="shared" si="21"/>
        <v>4</v>
      </c>
    </row>
    <row r="32" spans="4:31" ht="15">
      <c r="D32" s="10">
        <f>dersiçiperformans!Z20</f>
        <v>95</v>
      </c>
      <c r="E32" s="10" t="str">
        <f t="shared" si="0"/>
        <v>4</v>
      </c>
      <c r="F32" s="10">
        <f t="shared" si="1"/>
        <v>15</v>
      </c>
      <c r="G32" s="10"/>
      <c r="H32" s="10">
        <f t="shared" si="2"/>
        <v>5</v>
      </c>
      <c r="I32" s="10">
        <f t="shared" si="3"/>
        <v>5</v>
      </c>
      <c r="J32" s="10">
        <f t="shared" si="4"/>
        <v>5</v>
      </c>
      <c r="K32" s="10">
        <f t="shared" si="5"/>
        <v>5</v>
      </c>
      <c r="L32" s="10">
        <f t="shared" si="6"/>
        <v>5</v>
      </c>
      <c r="N32" s="10" t="str">
        <f t="shared" si="7"/>
        <v>4</v>
      </c>
      <c r="O32" s="10">
        <f t="shared" si="8"/>
        <v>5</v>
      </c>
      <c r="P32" s="10">
        <f t="shared" si="9"/>
        <v>5</v>
      </c>
      <c r="Q32" s="10">
        <f t="shared" si="10"/>
        <v>5</v>
      </c>
      <c r="R32" s="10">
        <f t="shared" si="11"/>
        <v>5</v>
      </c>
      <c r="T32" s="10">
        <f t="shared" si="12"/>
        <v>5</v>
      </c>
      <c r="U32" s="10" t="str">
        <f t="shared" si="13"/>
        <v>4</v>
      </c>
      <c r="V32" s="10">
        <f t="shared" si="14"/>
        <v>5</v>
      </c>
      <c r="W32" s="10">
        <f t="shared" si="15"/>
        <v>5</v>
      </c>
      <c r="X32" s="10">
        <f t="shared" si="16"/>
        <v>5</v>
      </c>
      <c r="Z32" s="10" t="str">
        <f t="shared" si="17"/>
        <v>4</v>
      </c>
      <c r="AA32" s="10" t="str">
        <f t="shared" si="18"/>
        <v>4</v>
      </c>
      <c r="AC32" s="10">
        <f t="shared" si="19"/>
        <v>5</v>
      </c>
      <c r="AD32" s="10" t="str">
        <f t="shared" si="20"/>
        <v>4</v>
      </c>
      <c r="AE32" s="10">
        <f t="shared" si="21"/>
        <v>5</v>
      </c>
    </row>
    <row r="33" spans="4:31" ht="15">
      <c r="D33" s="10">
        <f>dersiçiperformans!Z21</f>
        <v>85</v>
      </c>
      <c r="E33" s="10" t="str">
        <f t="shared" si="0"/>
        <v>4</v>
      </c>
      <c r="F33" s="10">
        <f t="shared" si="1"/>
        <v>5</v>
      </c>
      <c r="G33" s="10"/>
      <c r="H33" s="10">
        <f t="shared" si="2"/>
        <v>5</v>
      </c>
      <c r="I33" s="10">
        <f t="shared" si="3"/>
        <v>5</v>
      </c>
      <c r="J33" s="10">
        <f t="shared" si="4"/>
        <v>5</v>
      </c>
      <c r="K33" s="10" t="str">
        <f t="shared" si="5"/>
        <v>4</v>
      </c>
      <c r="L33" s="10">
        <f t="shared" si="6"/>
        <v>5</v>
      </c>
      <c r="N33" s="10" t="str">
        <f t="shared" si="7"/>
        <v>4</v>
      </c>
      <c r="O33" s="10" t="str">
        <f t="shared" si="8"/>
        <v>4</v>
      </c>
      <c r="P33" s="10" t="str">
        <f t="shared" si="9"/>
        <v>4</v>
      </c>
      <c r="Q33" s="10" t="str">
        <f t="shared" si="10"/>
        <v>4</v>
      </c>
      <c r="R33" s="10" t="str">
        <f t="shared" si="11"/>
        <v>4</v>
      </c>
      <c r="T33" s="10" t="str">
        <f t="shared" si="12"/>
        <v>4</v>
      </c>
      <c r="U33" s="10" t="str">
        <f t="shared" si="13"/>
        <v>4</v>
      </c>
      <c r="V33" s="10" t="str">
        <f t="shared" si="14"/>
        <v>4</v>
      </c>
      <c r="W33" s="10">
        <f t="shared" si="15"/>
        <v>5</v>
      </c>
      <c r="X33" s="10" t="str">
        <f t="shared" si="16"/>
        <v>4</v>
      </c>
      <c r="Z33" s="10" t="str">
        <f t="shared" si="17"/>
        <v>4</v>
      </c>
      <c r="AA33" s="10" t="str">
        <f t="shared" si="18"/>
        <v>4</v>
      </c>
      <c r="AC33" s="10" t="str">
        <f t="shared" si="19"/>
        <v>4</v>
      </c>
      <c r="AD33" s="10" t="str">
        <f t="shared" si="20"/>
        <v>4</v>
      </c>
      <c r="AE33" s="10" t="str">
        <f t="shared" si="21"/>
        <v>4</v>
      </c>
    </row>
    <row r="34" spans="4:31" ht="15">
      <c r="D34" s="10">
        <f>dersiçiperformans!Z22</f>
        <v>100</v>
      </c>
      <c r="E34" s="10" t="str">
        <f t="shared" si="0"/>
        <v>4</v>
      </c>
      <c r="F34" s="10">
        <f t="shared" si="1"/>
        <v>20</v>
      </c>
      <c r="G34" s="10"/>
      <c r="H34" s="10">
        <f t="shared" si="2"/>
        <v>5</v>
      </c>
      <c r="I34" s="10">
        <f t="shared" si="3"/>
        <v>5</v>
      </c>
      <c r="J34" s="10">
        <f t="shared" si="4"/>
        <v>5</v>
      </c>
      <c r="K34" s="10">
        <f t="shared" si="5"/>
        <v>5</v>
      </c>
      <c r="L34" s="10">
        <f t="shared" si="6"/>
        <v>5</v>
      </c>
      <c r="N34" s="10">
        <f t="shared" si="7"/>
        <v>5</v>
      </c>
      <c r="O34" s="10">
        <f t="shared" si="8"/>
        <v>5</v>
      </c>
      <c r="P34" s="10">
        <f t="shared" si="9"/>
        <v>5</v>
      </c>
      <c r="Q34" s="10">
        <f t="shared" si="10"/>
        <v>5</v>
      </c>
      <c r="R34" s="10">
        <f t="shared" si="11"/>
        <v>5</v>
      </c>
      <c r="T34" s="10">
        <f t="shared" si="12"/>
        <v>5</v>
      </c>
      <c r="U34" s="10">
        <f t="shared" si="13"/>
        <v>5</v>
      </c>
      <c r="V34" s="10">
        <f t="shared" si="14"/>
        <v>5</v>
      </c>
      <c r="W34" s="10">
        <f t="shared" si="15"/>
        <v>5</v>
      </c>
      <c r="X34" s="10">
        <f t="shared" si="16"/>
        <v>5</v>
      </c>
      <c r="Z34" s="10">
        <f t="shared" si="17"/>
        <v>5</v>
      </c>
      <c r="AA34" s="10">
        <f t="shared" si="18"/>
        <v>5</v>
      </c>
      <c r="AC34" s="10">
        <f t="shared" si="19"/>
        <v>5</v>
      </c>
      <c r="AD34" s="10">
        <f t="shared" si="20"/>
        <v>5</v>
      </c>
      <c r="AE34" s="10">
        <f t="shared" si="21"/>
        <v>5</v>
      </c>
    </row>
    <row r="35" spans="4:31" ht="15">
      <c r="D35" s="10">
        <f>dersiçiperformans!Z23</f>
        <v>85</v>
      </c>
      <c r="E35" s="10" t="str">
        <f t="shared" si="0"/>
        <v>4</v>
      </c>
      <c r="F35" s="10">
        <f t="shared" si="1"/>
        <v>5</v>
      </c>
      <c r="G35" s="10"/>
      <c r="H35" s="10">
        <f t="shared" si="2"/>
        <v>5</v>
      </c>
      <c r="I35" s="10">
        <f t="shared" si="3"/>
        <v>5</v>
      </c>
      <c r="J35" s="10">
        <f t="shared" si="4"/>
        <v>5</v>
      </c>
      <c r="K35" s="10" t="str">
        <f t="shared" si="5"/>
        <v>4</v>
      </c>
      <c r="L35" s="10">
        <f t="shared" si="6"/>
        <v>5</v>
      </c>
      <c r="N35" s="10" t="str">
        <f t="shared" si="7"/>
        <v>4</v>
      </c>
      <c r="O35" s="10" t="str">
        <f t="shared" si="8"/>
        <v>4</v>
      </c>
      <c r="P35" s="10" t="str">
        <f t="shared" si="9"/>
        <v>4</v>
      </c>
      <c r="Q35" s="10" t="str">
        <f t="shared" si="10"/>
        <v>4</v>
      </c>
      <c r="R35" s="10" t="str">
        <f t="shared" si="11"/>
        <v>4</v>
      </c>
      <c r="T35" s="10" t="str">
        <f t="shared" si="12"/>
        <v>4</v>
      </c>
      <c r="U35" s="10" t="str">
        <f t="shared" si="13"/>
        <v>4</v>
      </c>
      <c r="V35" s="10" t="str">
        <f t="shared" si="14"/>
        <v>4</v>
      </c>
      <c r="W35" s="10">
        <f t="shared" si="15"/>
        <v>5</v>
      </c>
      <c r="X35" s="10" t="str">
        <f t="shared" si="16"/>
        <v>4</v>
      </c>
      <c r="Z35" s="10" t="str">
        <f t="shared" si="17"/>
        <v>4</v>
      </c>
      <c r="AA35" s="10" t="str">
        <f t="shared" si="18"/>
        <v>4</v>
      </c>
      <c r="AC35" s="10" t="str">
        <f t="shared" si="19"/>
        <v>4</v>
      </c>
      <c r="AD35" s="10" t="str">
        <f t="shared" si="20"/>
        <v>4</v>
      </c>
      <c r="AE35" s="10" t="str">
        <f t="shared" si="21"/>
        <v>4</v>
      </c>
    </row>
    <row r="36" spans="4:31" ht="15">
      <c r="D36" s="10" t="e">
        <f>dersiçiperformans!#REF!</f>
        <v>#REF!</v>
      </c>
      <c r="E36" s="10" t="e">
        <f t="shared" si="0"/>
        <v>#REF!</v>
      </c>
      <c r="F36" s="10" t="e">
        <f t="shared" si="1"/>
        <v>#REF!</v>
      </c>
      <c r="G36" s="10"/>
      <c r="H36" s="10" t="e">
        <f t="shared" si="2"/>
        <v>#REF!</v>
      </c>
      <c r="I36" s="10" t="e">
        <f t="shared" si="3"/>
        <v>#REF!</v>
      </c>
      <c r="J36" s="10" t="e">
        <f t="shared" si="4"/>
        <v>#REF!</v>
      </c>
      <c r="K36" s="10" t="e">
        <f t="shared" si="5"/>
        <v>#REF!</v>
      </c>
      <c r="L36" s="10" t="e">
        <f t="shared" si="6"/>
        <v>#REF!</v>
      </c>
      <c r="N36" s="10" t="e">
        <f t="shared" si="7"/>
        <v>#REF!</v>
      </c>
      <c r="O36" s="10" t="e">
        <f t="shared" si="8"/>
        <v>#REF!</v>
      </c>
      <c r="P36" s="10" t="e">
        <f t="shared" si="9"/>
        <v>#REF!</v>
      </c>
      <c r="Q36" s="10" t="e">
        <f t="shared" si="10"/>
        <v>#REF!</v>
      </c>
      <c r="R36" s="10" t="e">
        <f t="shared" si="11"/>
        <v>#REF!</v>
      </c>
      <c r="T36" s="10" t="e">
        <f t="shared" si="12"/>
        <v>#REF!</v>
      </c>
      <c r="U36" s="10" t="e">
        <f t="shared" si="13"/>
        <v>#REF!</v>
      </c>
      <c r="V36" s="10" t="e">
        <f t="shared" si="14"/>
        <v>#REF!</v>
      </c>
      <c r="W36" s="10" t="e">
        <f t="shared" si="15"/>
        <v>#REF!</v>
      </c>
      <c r="X36" s="10" t="e">
        <f t="shared" si="16"/>
        <v>#REF!</v>
      </c>
      <c r="Z36" s="10" t="e">
        <f t="shared" si="17"/>
        <v>#REF!</v>
      </c>
      <c r="AA36" s="10" t="e">
        <f t="shared" si="18"/>
        <v>#REF!</v>
      </c>
      <c r="AC36" s="10" t="e">
        <f t="shared" si="19"/>
        <v>#REF!</v>
      </c>
      <c r="AD36" s="10" t="e">
        <f t="shared" si="20"/>
        <v>#REF!</v>
      </c>
      <c r="AE36" s="10" t="e">
        <f t="shared" si="21"/>
        <v>#REF!</v>
      </c>
    </row>
    <row r="37" spans="4:31" ht="15">
      <c r="D37" s="10" t="e">
        <f>dersiçiperformans!#REF!</f>
        <v>#REF!</v>
      </c>
      <c r="E37" s="10" t="e">
        <f t="shared" si="0"/>
        <v>#REF!</v>
      </c>
      <c r="F37" s="10" t="e">
        <f t="shared" si="1"/>
        <v>#REF!</v>
      </c>
      <c r="G37" s="10"/>
      <c r="H37" s="10" t="e">
        <f t="shared" si="2"/>
        <v>#REF!</v>
      </c>
      <c r="I37" s="10" t="e">
        <f t="shared" si="3"/>
        <v>#REF!</v>
      </c>
      <c r="J37" s="10" t="e">
        <f t="shared" si="4"/>
        <v>#REF!</v>
      </c>
      <c r="K37" s="10" t="e">
        <f t="shared" si="5"/>
        <v>#REF!</v>
      </c>
      <c r="L37" s="10" t="e">
        <f t="shared" si="6"/>
        <v>#REF!</v>
      </c>
      <c r="N37" s="10" t="e">
        <f t="shared" si="7"/>
        <v>#REF!</v>
      </c>
      <c r="O37" s="10" t="e">
        <f t="shared" si="8"/>
        <v>#REF!</v>
      </c>
      <c r="P37" s="10" t="e">
        <f t="shared" si="9"/>
        <v>#REF!</v>
      </c>
      <c r="Q37" s="10" t="e">
        <f t="shared" si="10"/>
        <v>#REF!</v>
      </c>
      <c r="R37" s="10" t="e">
        <f t="shared" si="11"/>
        <v>#REF!</v>
      </c>
      <c r="T37" s="10" t="e">
        <f t="shared" si="12"/>
        <v>#REF!</v>
      </c>
      <c r="U37" s="10" t="e">
        <f t="shared" si="13"/>
        <v>#REF!</v>
      </c>
      <c r="V37" s="10" t="e">
        <f t="shared" si="14"/>
        <v>#REF!</v>
      </c>
      <c r="W37" s="10" t="e">
        <f t="shared" si="15"/>
        <v>#REF!</v>
      </c>
      <c r="X37" s="10" t="e">
        <f t="shared" si="16"/>
        <v>#REF!</v>
      </c>
      <c r="Z37" s="10" t="e">
        <f t="shared" si="17"/>
        <v>#REF!</v>
      </c>
      <c r="AA37" s="10" t="e">
        <f t="shared" si="18"/>
        <v>#REF!</v>
      </c>
      <c r="AC37" s="10" t="e">
        <f t="shared" si="19"/>
        <v>#REF!</v>
      </c>
      <c r="AD37" s="10" t="e">
        <f t="shared" si="20"/>
        <v>#REF!</v>
      </c>
      <c r="AE37" s="10" t="e">
        <f t="shared" si="21"/>
        <v>#REF!</v>
      </c>
    </row>
    <row r="38" spans="4:31" ht="15">
      <c r="D38" s="10" t="e">
        <f>dersiçiperformans!#REF!</f>
        <v>#REF!</v>
      </c>
      <c r="E38" s="10" t="e">
        <f t="shared" si="0"/>
        <v>#REF!</v>
      </c>
      <c r="F38" s="10" t="e">
        <f t="shared" si="1"/>
        <v>#REF!</v>
      </c>
      <c r="G38" s="10"/>
      <c r="H38" s="10" t="e">
        <f t="shared" si="2"/>
        <v>#REF!</v>
      </c>
      <c r="I38" s="10" t="e">
        <f t="shared" si="3"/>
        <v>#REF!</v>
      </c>
      <c r="J38" s="10" t="e">
        <f t="shared" si="4"/>
        <v>#REF!</v>
      </c>
      <c r="K38" s="10" t="e">
        <f t="shared" si="5"/>
        <v>#REF!</v>
      </c>
      <c r="L38" s="10" t="e">
        <f t="shared" si="6"/>
        <v>#REF!</v>
      </c>
      <c r="N38" s="10" t="e">
        <f t="shared" si="7"/>
        <v>#REF!</v>
      </c>
      <c r="O38" s="10" t="e">
        <f t="shared" si="8"/>
        <v>#REF!</v>
      </c>
      <c r="P38" s="10" t="e">
        <f t="shared" si="9"/>
        <v>#REF!</v>
      </c>
      <c r="Q38" s="10" t="e">
        <f t="shared" si="10"/>
        <v>#REF!</v>
      </c>
      <c r="R38" s="10" t="e">
        <f t="shared" si="11"/>
        <v>#REF!</v>
      </c>
      <c r="T38" s="10" t="e">
        <f t="shared" si="12"/>
        <v>#REF!</v>
      </c>
      <c r="U38" s="10" t="e">
        <f t="shared" si="13"/>
        <v>#REF!</v>
      </c>
      <c r="V38" s="10" t="e">
        <f t="shared" si="14"/>
        <v>#REF!</v>
      </c>
      <c r="W38" s="10" t="e">
        <f t="shared" si="15"/>
        <v>#REF!</v>
      </c>
      <c r="X38" s="10" t="e">
        <f t="shared" si="16"/>
        <v>#REF!</v>
      </c>
      <c r="Z38" s="10" t="e">
        <f t="shared" si="17"/>
        <v>#REF!</v>
      </c>
      <c r="AA38" s="10" t="e">
        <f t="shared" si="18"/>
        <v>#REF!</v>
      </c>
      <c r="AC38" s="10" t="e">
        <f t="shared" si="19"/>
        <v>#REF!</v>
      </c>
      <c r="AD38" s="10" t="e">
        <f t="shared" si="20"/>
        <v>#REF!</v>
      </c>
      <c r="AE38" s="10" t="e">
        <f t="shared" si="21"/>
        <v>#REF!</v>
      </c>
    </row>
    <row r="39" spans="4:31" ht="15">
      <c r="D39" s="10" t="e">
        <f>dersiçiperformans!#REF!</f>
        <v>#REF!</v>
      </c>
      <c r="E39" s="10" t="e">
        <f t="shared" si="0"/>
        <v>#REF!</v>
      </c>
      <c r="F39" s="10" t="e">
        <f t="shared" si="1"/>
        <v>#REF!</v>
      </c>
      <c r="G39" s="10"/>
      <c r="H39" s="10" t="e">
        <f t="shared" si="2"/>
        <v>#REF!</v>
      </c>
      <c r="I39" s="10" t="e">
        <f t="shared" si="3"/>
        <v>#REF!</v>
      </c>
      <c r="J39" s="10" t="e">
        <f t="shared" si="4"/>
        <v>#REF!</v>
      </c>
      <c r="K39" s="10" t="e">
        <f t="shared" si="5"/>
        <v>#REF!</v>
      </c>
      <c r="L39" s="10" t="e">
        <f t="shared" si="6"/>
        <v>#REF!</v>
      </c>
      <c r="N39" s="10" t="e">
        <f t="shared" si="7"/>
        <v>#REF!</v>
      </c>
      <c r="O39" s="10" t="e">
        <f t="shared" si="8"/>
        <v>#REF!</v>
      </c>
      <c r="P39" s="10" t="e">
        <f t="shared" si="9"/>
        <v>#REF!</v>
      </c>
      <c r="Q39" s="10" t="e">
        <f t="shared" si="10"/>
        <v>#REF!</v>
      </c>
      <c r="R39" s="10" t="e">
        <f t="shared" si="11"/>
        <v>#REF!</v>
      </c>
      <c r="T39" s="10" t="e">
        <f t="shared" si="12"/>
        <v>#REF!</v>
      </c>
      <c r="U39" s="10" t="e">
        <f t="shared" si="13"/>
        <v>#REF!</v>
      </c>
      <c r="V39" s="10" t="e">
        <f t="shared" si="14"/>
        <v>#REF!</v>
      </c>
      <c r="W39" s="10" t="e">
        <f t="shared" si="15"/>
        <v>#REF!</v>
      </c>
      <c r="X39" s="10" t="e">
        <f t="shared" si="16"/>
        <v>#REF!</v>
      </c>
      <c r="Z39" s="10" t="e">
        <f t="shared" si="17"/>
        <v>#REF!</v>
      </c>
      <c r="AA39" s="10" t="e">
        <f t="shared" si="18"/>
        <v>#REF!</v>
      </c>
      <c r="AC39" s="10" t="e">
        <f t="shared" si="19"/>
        <v>#REF!</v>
      </c>
      <c r="AD39" s="10" t="e">
        <f t="shared" si="20"/>
        <v>#REF!</v>
      </c>
      <c r="AE39" s="10" t="e">
        <f t="shared" si="21"/>
        <v>#REF!</v>
      </c>
    </row>
    <row r="40" spans="4:31" ht="15">
      <c r="D40" s="10" t="e">
        <f>dersiçiperformans!#REF!</f>
        <v>#REF!</v>
      </c>
      <c r="E40" s="10" t="e">
        <f t="shared" si="0"/>
        <v>#REF!</v>
      </c>
      <c r="F40" s="10" t="e">
        <f t="shared" si="1"/>
        <v>#REF!</v>
      </c>
      <c r="G40" s="10"/>
      <c r="H40" s="10" t="e">
        <f t="shared" si="2"/>
        <v>#REF!</v>
      </c>
      <c r="I40" s="10" t="e">
        <f t="shared" si="3"/>
        <v>#REF!</v>
      </c>
      <c r="J40" s="10" t="e">
        <f t="shared" si="4"/>
        <v>#REF!</v>
      </c>
      <c r="K40" s="10" t="e">
        <f t="shared" si="5"/>
        <v>#REF!</v>
      </c>
      <c r="L40" s="10" t="e">
        <f t="shared" si="6"/>
        <v>#REF!</v>
      </c>
      <c r="N40" s="10" t="e">
        <f t="shared" si="7"/>
        <v>#REF!</v>
      </c>
      <c r="O40" s="10" t="e">
        <f t="shared" si="8"/>
        <v>#REF!</v>
      </c>
      <c r="P40" s="10" t="e">
        <f t="shared" si="9"/>
        <v>#REF!</v>
      </c>
      <c r="Q40" s="10" t="e">
        <f t="shared" si="10"/>
        <v>#REF!</v>
      </c>
      <c r="R40" s="10" t="e">
        <f t="shared" si="11"/>
        <v>#REF!</v>
      </c>
      <c r="T40" s="10" t="e">
        <f t="shared" si="12"/>
        <v>#REF!</v>
      </c>
      <c r="U40" s="10" t="e">
        <f t="shared" si="13"/>
        <v>#REF!</v>
      </c>
      <c r="V40" s="10" t="e">
        <f t="shared" si="14"/>
        <v>#REF!</v>
      </c>
      <c r="W40" s="10" t="e">
        <f t="shared" si="15"/>
        <v>#REF!</v>
      </c>
      <c r="X40" s="10" t="e">
        <f t="shared" si="16"/>
        <v>#REF!</v>
      </c>
      <c r="Z40" s="10" t="e">
        <f t="shared" si="17"/>
        <v>#REF!</v>
      </c>
      <c r="AA40" s="10" t="e">
        <f t="shared" si="18"/>
        <v>#REF!</v>
      </c>
      <c r="AC40" s="10" t="e">
        <f t="shared" si="19"/>
        <v>#REF!</v>
      </c>
      <c r="AD40" s="10" t="e">
        <f t="shared" si="20"/>
        <v>#REF!</v>
      </c>
      <c r="AE40" s="10" t="e">
        <f t="shared" si="21"/>
        <v>#REF!</v>
      </c>
    </row>
    <row r="41" spans="4:31" ht="15">
      <c r="D41" s="10" t="e">
        <f>dersiçiperformans!#REF!</f>
        <v>#REF!</v>
      </c>
      <c r="E41" s="10" t="e">
        <f t="shared" si="0"/>
        <v>#REF!</v>
      </c>
      <c r="F41" s="10" t="e">
        <f t="shared" si="1"/>
        <v>#REF!</v>
      </c>
      <c r="G41" s="10"/>
      <c r="H41" s="10" t="e">
        <f t="shared" si="2"/>
        <v>#REF!</v>
      </c>
      <c r="I41" s="10" t="e">
        <f t="shared" si="3"/>
        <v>#REF!</v>
      </c>
      <c r="J41" s="10" t="e">
        <f t="shared" si="4"/>
        <v>#REF!</v>
      </c>
      <c r="K41" s="10" t="e">
        <f t="shared" si="5"/>
        <v>#REF!</v>
      </c>
      <c r="L41" s="10" t="e">
        <f t="shared" si="6"/>
        <v>#REF!</v>
      </c>
      <c r="N41" s="10" t="e">
        <f t="shared" si="7"/>
        <v>#REF!</v>
      </c>
      <c r="O41" s="10" t="e">
        <f t="shared" si="8"/>
        <v>#REF!</v>
      </c>
      <c r="P41" s="10" t="e">
        <f t="shared" si="9"/>
        <v>#REF!</v>
      </c>
      <c r="Q41" s="10" t="e">
        <f t="shared" si="10"/>
        <v>#REF!</v>
      </c>
      <c r="R41" s="10" t="e">
        <f t="shared" si="11"/>
        <v>#REF!</v>
      </c>
      <c r="T41" s="10" t="e">
        <f t="shared" si="12"/>
        <v>#REF!</v>
      </c>
      <c r="U41" s="10" t="e">
        <f t="shared" si="13"/>
        <v>#REF!</v>
      </c>
      <c r="V41" s="10" t="e">
        <f t="shared" si="14"/>
        <v>#REF!</v>
      </c>
      <c r="W41" s="10" t="e">
        <f t="shared" si="15"/>
        <v>#REF!</v>
      </c>
      <c r="X41" s="10" t="e">
        <f t="shared" si="16"/>
        <v>#REF!</v>
      </c>
      <c r="Z41" s="10" t="e">
        <f t="shared" si="17"/>
        <v>#REF!</v>
      </c>
      <c r="AA41" s="10" t="e">
        <f t="shared" si="18"/>
        <v>#REF!</v>
      </c>
      <c r="AC41" s="10" t="e">
        <f t="shared" si="19"/>
        <v>#REF!</v>
      </c>
      <c r="AD41" s="10" t="e">
        <f t="shared" si="20"/>
        <v>#REF!</v>
      </c>
      <c r="AE41" s="10" t="e">
        <f t="shared" si="21"/>
        <v>#REF!</v>
      </c>
    </row>
    <row r="42" spans="4:31" ht="15">
      <c r="D42" s="10" t="e">
        <f>dersiçiperformans!#REF!</f>
        <v>#REF!</v>
      </c>
      <c r="E42" s="10" t="e">
        <f t="shared" si="0"/>
        <v>#REF!</v>
      </c>
      <c r="F42" s="10" t="e">
        <f t="shared" si="1"/>
        <v>#REF!</v>
      </c>
      <c r="G42" s="10"/>
      <c r="H42" s="10" t="e">
        <f t="shared" si="2"/>
        <v>#REF!</v>
      </c>
      <c r="I42" s="10" t="e">
        <f t="shared" si="3"/>
        <v>#REF!</v>
      </c>
      <c r="J42" s="10" t="e">
        <f t="shared" si="4"/>
        <v>#REF!</v>
      </c>
      <c r="K42" s="10" t="e">
        <f t="shared" si="5"/>
        <v>#REF!</v>
      </c>
      <c r="L42" s="10" t="e">
        <f t="shared" si="6"/>
        <v>#REF!</v>
      </c>
      <c r="N42" s="10" t="e">
        <f t="shared" si="7"/>
        <v>#REF!</v>
      </c>
      <c r="O42" s="10" t="e">
        <f t="shared" si="8"/>
        <v>#REF!</v>
      </c>
      <c r="P42" s="10" t="e">
        <f t="shared" si="9"/>
        <v>#REF!</v>
      </c>
      <c r="Q42" s="10" t="e">
        <f t="shared" si="10"/>
        <v>#REF!</v>
      </c>
      <c r="R42" s="10" t="e">
        <f t="shared" si="11"/>
        <v>#REF!</v>
      </c>
      <c r="T42" s="10" t="e">
        <f t="shared" si="12"/>
        <v>#REF!</v>
      </c>
      <c r="U42" s="10" t="e">
        <f t="shared" si="13"/>
        <v>#REF!</v>
      </c>
      <c r="V42" s="10" t="e">
        <f t="shared" si="14"/>
        <v>#REF!</v>
      </c>
      <c r="W42" s="10" t="e">
        <f t="shared" si="15"/>
        <v>#REF!</v>
      </c>
      <c r="X42" s="10" t="e">
        <f t="shared" si="16"/>
        <v>#REF!</v>
      </c>
      <c r="Z42" s="10" t="e">
        <f t="shared" si="17"/>
        <v>#REF!</v>
      </c>
      <c r="AA42" s="10" t="e">
        <f t="shared" si="18"/>
        <v>#REF!</v>
      </c>
      <c r="AC42" s="10" t="e">
        <f t="shared" si="19"/>
        <v>#REF!</v>
      </c>
      <c r="AD42" s="10" t="e">
        <f t="shared" si="20"/>
        <v>#REF!</v>
      </c>
      <c r="AE42" s="10" t="e">
        <f t="shared" si="21"/>
        <v>#REF!</v>
      </c>
    </row>
    <row r="43" spans="4:31" ht="15">
      <c r="D43" s="10" t="e">
        <f>dersiçiperformans!#REF!</f>
        <v>#REF!</v>
      </c>
      <c r="E43" s="10" t="e">
        <f t="shared" si="0"/>
        <v>#REF!</v>
      </c>
      <c r="F43" s="10" t="e">
        <f t="shared" si="1"/>
        <v>#REF!</v>
      </c>
      <c r="G43" s="10"/>
      <c r="H43" s="10" t="e">
        <f t="shared" si="2"/>
        <v>#REF!</v>
      </c>
      <c r="I43" s="10" t="e">
        <f t="shared" si="3"/>
        <v>#REF!</v>
      </c>
      <c r="J43" s="10" t="e">
        <f t="shared" si="4"/>
        <v>#REF!</v>
      </c>
      <c r="K43" s="10" t="e">
        <f t="shared" si="5"/>
        <v>#REF!</v>
      </c>
      <c r="L43" s="10" t="e">
        <f t="shared" si="6"/>
        <v>#REF!</v>
      </c>
      <c r="N43" s="10" t="e">
        <f t="shared" si="7"/>
        <v>#REF!</v>
      </c>
      <c r="O43" s="10" t="e">
        <f t="shared" si="8"/>
        <v>#REF!</v>
      </c>
      <c r="P43" s="10" t="e">
        <f t="shared" si="9"/>
        <v>#REF!</v>
      </c>
      <c r="Q43" s="10" t="e">
        <f t="shared" si="10"/>
        <v>#REF!</v>
      </c>
      <c r="R43" s="10" t="e">
        <f t="shared" si="11"/>
        <v>#REF!</v>
      </c>
      <c r="T43" s="10" t="e">
        <f t="shared" si="12"/>
        <v>#REF!</v>
      </c>
      <c r="U43" s="10" t="e">
        <f t="shared" si="13"/>
        <v>#REF!</v>
      </c>
      <c r="V43" s="10" t="e">
        <f t="shared" si="14"/>
        <v>#REF!</v>
      </c>
      <c r="W43" s="10" t="e">
        <f t="shared" si="15"/>
        <v>#REF!</v>
      </c>
      <c r="X43" s="10" t="e">
        <f t="shared" si="16"/>
        <v>#REF!</v>
      </c>
      <c r="Z43" s="10" t="e">
        <f t="shared" si="17"/>
        <v>#REF!</v>
      </c>
      <c r="AA43" s="10" t="e">
        <f t="shared" si="18"/>
        <v>#REF!</v>
      </c>
      <c r="AC43" s="10" t="e">
        <f t="shared" si="19"/>
        <v>#REF!</v>
      </c>
      <c r="AD43" s="10" t="e">
        <f t="shared" si="20"/>
        <v>#REF!</v>
      </c>
      <c r="AE43" s="10" t="e">
        <f t="shared" si="21"/>
        <v>#REF!</v>
      </c>
    </row>
    <row r="44" spans="4:31" ht="15">
      <c r="D44" s="10" t="e">
        <f>dersiçiperformans!#REF!</f>
        <v>#REF!</v>
      </c>
      <c r="E44" s="10" t="e">
        <f t="shared" si="0"/>
        <v>#REF!</v>
      </c>
      <c r="F44" s="10" t="e">
        <f t="shared" si="1"/>
        <v>#REF!</v>
      </c>
      <c r="G44" s="10"/>
      <c r="H44" s="10" t="e">
        <f t="shared" si="2"/>
        <v>#REF!</v>
      </c>
      <c r="I44" s="10" t="e">
        <f t="shared" si="3"/>
        <v>#REF!</v>
      </c>
      <c r="J44" s="10" t="e">
        <f t="shared" si="4"/>
        <v>#REF!</v>
      </c>
      <c r="K44" s="10" t="e">
        <f t="shared" si="5"/>
        <v>#REF!</v>
      </c>
      <c r="L44" s="10" t="e">
        <f t="shared" si="6"/>
        <v>#REF!</v>
      </c>
      <c r="N44" s="10" t="e">
        <f t="shared" si="7"/>
        <v>#REF!</v>
      </c>
      <c r="O44" s="10" t="e">
        <f t="shared" si="8"/>
        <v>#REF!</v>
      </c>
      <c r="P44" s="10" t="e">
        <f t="shared" si="9"/>
        <v>#REF!</v>
      </c>
      <c r="Q44" s="10" t="e">
        <f t="shared" si="10"/>
        <v>#REF!</v>
      </c>
      <c r="R44" s="10" t="e">
        <f t="shared" si="11"/>
        <v>#REF!</v>
      </c>
      <c r="T44" s="10" t="e">
        <f t="shared" si="12"/>
        <v>#REF!</v>
      </c>
      <c r="U44" s="10" t="e">
        <f t="shared" si="13"/>
        <v>#REF!</v>
      </c>
      <c r="V44" s="10" t="e">
        <f t="shared" si="14"/>
        <v>#REF!</v>
      </c>
      <c r="W44" s="10" t="e">
        <f t="shared" si="15"/>
        <v>#REF!</v>
      </c>
      <c r="X44" s="10" t="e">
        <f t="shared" si="16"/>
        <v>#REF!</v>
      </c>
      <c r="Z44" s="10" t="e">
        <f t="shared" si="17"/>
        <v>#REF!</v>
      </c>
      <c r="AA44" s="10" t="e">
        <f t="shared" si="18"/>
        <v>#REF!</v>
      </c>
      <c r="AC44" s="10" t="e">
        <f t="shared" si="19"/>
        <v>#REF!</v>
      </c>
      <c r="AD44" s="10" t="e">
        <f t="shared" si="20"/>
        <v>#REF!</v>
      </c>
      <c r="AE44" s="10" t="e">
        <f t="shared" si="21"/>
        <v>#REF!</v>
      </c>
    </row>
    <row r="45" spans="4:31" ht="15">
      <c r="D45" s="10" t="e">
        <f>dersiçiperformans!#REF!</f>
        <v>#REF!</v>
      </c>
      <c r="E45" s="10" t="e">
        <f t="shared" si="0"/>
        <v>#REF!</v>
      </c>
      <c r="F45" s="10" t="e">
        <f t="shared" si="1"/>
        <v>#REF!</v>
      </c>
      <c r="G45" s="10"/>
      <c r="H45" s="10" t="e">
        <f t="shared" si="2"/>
        <v>#REF!</v>
      </c>
      <c r="I45" s="10" t="e">
        <f t="shared" si="3"/>
        <v>#REF!</v>
      </c>
      <c r="J45" s="10" t="e">
        <f t="shared" si="4"/>
        <v>#REF!</v>
      </c>
      <c r="K45" s="10" t="e">
        <f t="shared" si="5"/>
        <v>#REF!</v>
      </c>
      <c r="L45" s="10" t="e">
        <f t="shared" si="6"/>
        <v>#REF!</v>
      </c>
      <c r="N45" s="10" t="e">
        <f t="shared" si="7"/>
        <v>#REF!</v>
      </c>
      <c r="O45" s="10" t="e">
        <f t="shared" si="8"/>
        <v>#REF!</v>
      </c>
      <c r="P45" s="10" t="e">
        <f t="shared" si="9"/>
        <v>#REF!</v>
      </c>
      <c r="Q45" s="10" t="e">
        <f t="shared" si="10"/>
        <v>#REF!</v>
      </c>
      <c r="R45" s="10" t="e">
        <f t="shared" si="11"/>
        <v>#REF!</v>
      </c>
      <c r="T45" s="10" t="e">
        <f t="shared" si="12"/>
        <v>#REF!</v>
      </c>
      <c r="U45" s="10" t="e">
        <f t="shared" si="13"/>
        <v>#REF!</v>
      </c>
      <c r="V45" s="10" t="e">
        <f t="shared" si="14"/>
        <v>#REF!</v>
      </c>
      <c r="W45" s="10" t="e">
        <f t="shared" si="15"/>
        <v>#REF!</v>
      </c>
      <c r="X45" s="10" t="e">
        <f t="shared" si="16"/>
        <v>#REF!</v>
      </c>
      <c r="Z45" s="10" t="e">
        <f t="shared" si="17"/>
        <v>#REF!</v>
      </c>
      <c r="AA45" s="10" t="e">
        <f t="shared" si="18"/>
        <v>#REF!</v>
      </c>
      <c r="AC45" s="10" t="e">
        <f t="shared" si="19"/>
        <v>#REF!</v>
      </c>
      <c r="AD45" s="10" t="e">
        <f t="shared" si="20"/>
        <v>#REF!</v>
      </c>
      <c r="AE45" s="10" t="e">
        <f t="shared" si="21"/>
        <v>#REF!</v>
      </c>
    </row>
    <row r="46" spans="4:31" ht="15">
      <c r="D46" s="10" t="e">
        <f>dersiçiperformans!#REF!</f>
        <v>#REF!</v>
      </c>
      <c r="E46" s="10" t="e">
        <f t="shared" si="0"/>
        <v>#REF!</v>
      </c>
      <c r="F46" s="10" t="e">
        <f t="shared" si="1"/>
        <v>#REF!</v>
      </c>
      <c r="G46" s="10"/>
      <c r="H46" s="10" t="e">
        <f t="shared" si="2"/>
        <v>#REF!</v>
      </c>
      <c r="I46" s="10" t="e">
        <f t="shared" si="3"/>
        <v>#REF!</v>
      </c>
      <c r="J46" s="10" t="e">
        <f t="shared" si="4"/>
        <v>#REF!</v>
      </c>
      <c r="K46" s="10" t="e">
        <f t="shared" si="5"/>
        <v>#REF!</v>
      </c>
      <c r="L46" s="10" t="e">
        <f t="shared" si="6"/>
        <v>#REF!</v>
      </c>
      <c r="N46" s="10" t="e">
        <f t="shared" si="7"/>
        <v>#REF!</v>
      </c>
      <c r="O46" s="10" t="e">
        <f t="shared" si="8"/>
        <v>#REF!</v>
      </c>
      <c r="P46" s="10" t="e">
        <f t="shared" si="9"/>
        <v>#REF!</v>
      </c>
      <c r="Q46" s="10" t="e">
        <f t="shared" si="10"/>
        <v>#REF!</v>
      </c>
      <c r="R46" s="10" t="e">
        <f t="shared" si="11"/>
        <v>#REF!</v>
      </c>
      <c r="T46" s="10" t="e">
        <f t="shared" si="12"/>
        <v>#REF!</v>
      </c>
      <c r="U46" s="10" t="e">
        <f t="shared" si="13"/>
        <v>#REF!</v>
      </c>
      <c r="V46" s="10" t="e">
        <f t="shared" si="14"/>
        <v>#REF!</v>
      </c>
      <c r="W46" s="10" t="e">
        <f t="shared" si="15"/>
        <v>#REF!</v>
      </c>
      <c r="X46" s="10" t="e">
        <f t="shared" si="16"/>
        <v>#REF!</v>
      </c>
      <c r="Z46" s="10" t="e">
        <f t="shared" si="17"/>
        <v>#REF!</v>
      </c>
      <c r="AA46" s="10" t="e">
        <f t="shared" si="18"/>
        <v>#REF!</v>
      </c>
      <c r="AC46" s="10" t="e">
        <f t="shared" si="19"/>
        <v>#REF!</v>
      </c>
      <c r="AD46" s="10" t="e">
        <f t="shared" si="20"/>
        <v>#REF!</v>
      </c>
      <c r="AE46" s="10" t="e">
        <f t="shared" si="21"/>
        <v>#REF!</v>
      </c>
    </row>
    <row r="47" spans="4:31" ht="15">
      <c r="D47" s="10" t="e">
        <f>dersiçiperformans!#REF!</f>
        <v>#REF!</v>
      </c>
      <c r="E47" s="10" t="e">
        <f t="shared" si="0"/>
        <v>#REF!</v>
      </c>
      <c r="F47" s="10" t="e">
        <f t="shared" si="1"/>
        <v>#REF!</v>
      </c>
      <c r="H47" s="10" t="e">
        <f t="shared" si="2"/>
        <v>#REF!</v>
      </c>
      <c r="I47" s="10" t="e">
        <f t="shared" si="3"/>
        <v>#REF!</v>
      </c>
      <c r="J47" s="10" t="e">
        <f t="shared" si="4"/>
        <v>#REF!</v>
      </c>
      <c r="K47" s="10" t="e">
        <f t="shared" si="5"/>
        <v>#REF!</v>
      </c>
      <c r="L47" s="10" t="e">
        <f t="shared" si="6"/>
        <v>#REF!</v>
      </c>
      <c r="N47" s="10" t="e">
        <f t="shared" si="7"/>
        <v>#REF!</v>
      </c>
      <c r="O47" s="10" t="e">
        <f t="shared" si="8"/>
        <v>#REF!</v>
      </c>
      <c r="P47" s="10" t="e">
        <f t="shared" si="9"/>
        <v>#REF!</v>
      </c>
      <c r="Q47" s="10" t="e">
        <f t="shared" si="10"/>
        <v>#REF!</v>
      </c>
      <c r="R47" s="10" t="e">
        <f t="shared" si="11"/>
        <v>#REF!</v>
      </c>
      <c r="T47" s="10" t="e">
        <f t="shared" si="12"/>
        <v>#REF!</v>
      </c>
      <c r="U47" s="10" t="e">
        <f t="shared" si="13"/>
        <v>#REF!</v>
      </c>
      <c r="V47" s="10" t="e">
        <f t="shared" si="14"/>
        <v>#REF!</v>
      </c>
      <c r="W47" s="10" t="e">
        <f t="shared" si="15"/>
        <v>#REF!</v>
      </c>
      <c r="X47" s="10" t="e">
        <f t="shared" si="16"/>
        <v>#REF!</v>
      </c>
      <c r="Z47" s="10" t="e">
        <f t="shared" si="17"/>
        <v>#REF!</v>
      </c>
      <c r="AA47" s="10" t="e">
        <f t="shared" si="18"/>
        <v>#REF!</v>
      </c>
      <c r="AC47" s="10" t="e">
        <f t="shared" si="19"/>
        <v>#REF!</v>
      </c>
      <c r="AD47" s="10" t="e">
        <f t="shared" si="20"/>
        <v>#REF!</v>
      </c>
      <c r="AE47" s="10" t="e">
        <f t="shared" si="21"/>
        <v>#REF!</v>
      </c>
    </row>
    <row r="48" spans="4:31" ht="15">
      <c r="D48" s="10" t="e">
        <f>dersiçiperformans!#REF!</f>
        <v>#REF!</v>
      </c>
      <c r="E48" s="10" t="e">
        <f t="shared" si="0"/>
        <v>#REF!</v>
      </c>
      <c r="F48" s="10" t="e">
        <f t="shared" si="1"/>
        <v>#REF!</v>
      </c>
      <c r="H48" s="10" t="e">
        <f t="shared" si="2"/>
        <v>#REF!</v>
      </c>
      <c r="I48" s="10" t="e">
        <f t="shared" si="3"/>
        <v>#REF!</v>
      </c>
      <c r="J48" s="10" t="e">
        <f t="shared" si="4"/>
        <v>#REF!</v>
      </c>
      <c r="K48" s="10" t="e">
        <f t="shared" si="5"/>
        <v>#REF!</v>
      </c>
      <c r="L48" s="10" t="e">
        <f t="shared" si="6"/>
        <v>#REF!</v>
      </c>
      <c r="N48" s="10" t="e">
        <f t="shared" si="7"/>
        <v>#REF!</v>
      </c>
      <c r="O48" s="10" t="e">
        <f t="shared" si="8"/>
        <v>#REF!</v>
      </c>
      <c r="P48" s="10" t="e">
        <f t="shared" si="9"/>
        <v>#REF!</v>
      </c>
      <c r="Q48" s="10" t="e">
        <f t="shared" si="10"/>
        <v>#REF!</v>
      </c>
      <c r="R48" s="10" t="e">
        <f t="shared" si="11"/>
        <v>#REF!</v>
      </c>
      <c r="T48" s="10" t="e">
        <f t="shared" si="12"/>
        <v>#REF!</v>
      </c>
      <c r="U48" s="10" t="e">
        <f t="shared" si="13"/>
        <v>#REF!</v>
      </c>
      <c r="V48" s="10" t="e">
        <f t="shared" si="14"/>
        <v>#REF!</v>
      </c>
      <c r="W48" s="10" t="e">
        <f t="shared" si="15"/>
        <v>#REF!</v>
      </c>
      <c r="X48" s="10" t="e">
        <f t="shared" si="16"/>
        <v>#REF!</v>
      </c>
      <c r="Z48" s="10" t="e">
        <f t="shared" si="17"/>
        <v>#REF!</v>
      </c>
      <c r="AA48" s="10" t="e">
        <f t="shared" si="18"/>
        <v>#REF!</v>
      </c>
      <c r="AC48" s="10" t="e">
        <f t="shared" si="19"/>
        <v>#REF!</v>
      </c>
      <c r="AD48" s="10" t="e">
        <f t="shared" si="20"/>
        <v>#REF!</v>
      </c>
      <c r="AE48" s="10" t="e">
        <f t="shared" si="21"/>
        <v>#REF!</v>
      </c>
    </row>
    <row r="49" spans="4:31" ht="15">
      <c r="D49" s="10" t="e">
        <f>dersiçiperformans!#REF!</f>
        <v>#REF!</v>
      </c>
      <c r="E49" s="10" t="e">
        <f t="shared" si="0"/>
        <v>#REF!</v>
      </c>
      <c r="F49" s="10" t="e">
        <f t="shared" si="1"/>
        <v>#REF!</v>
      </c>
      <c r="H49" s="10" t="e">
        <f t="shared" si="2"/>
        <v>#REF!</v>
      </c>
      <c r="I49" s="10" t="e">
        <f t="shared" si="3"/>
        <v>#REF!</v>
      </c>
      <c r="J49" s="10" t="e">
        <f t="shared" si="4"/>
        <v>#REF!</v>
      </c>
      <c r="K49" s="10" t="e">
        <f t="shared" si="5"/>
        <v>#REF!</v>
      </c>
      <c r="L49" s="10" t="e">
        <f t="shared" si="6"/>
        <v>#REF!</v>
      </c>
      <c r="N49" s="10" t="e">
        <f t="shared" si="7"/>
        <v>#REF!</v>
      </c>
      <c r="O49" s="10" t="e">
        <f t="shared" si="8"/>
        <v>#REF!</v>
      </c>
      <c r="P49" s="10" t="e">
        <f t="shared" si="9"/>
        <v>#REF!</v>
      </c>
      <c r="Q49" s="10" t="e">
        <f t="shared" si="10"/>
        <v>#REF!</v>
      </c>
      <c r="R49" s="10" t="e">
        <f t="shared" si="11"/>
        <v>#REF!</v>
      </c>
      <c r="T49" s="10" t="e">
        <f t="shared" si="12"/>
        <v>#REF!</v>
      </c>
      <c r="U49" s="10" t="e">
        <f t="shared" si="13"/>
        <v>#REF!</v>
      </c>
      <c r="V49" s="10" t="e">
        <f t="shared" si="14"/>
        <v>#REF!</v>
      </c>
      <c r="W49" s="10" t="e">
        <f t="shared" si="15"/>
        <v>#REF!</v>
      </c>
      <c r="X49" s="10" t="e">
        <f t="shared" si="16"/>
        <v>#REF!</v>
      </c>
      <c r="Z49" s="10" t="e">
        <f t="shared" si="17"/>
        <v>#REF!</v>
      </c>
      <c r="AA49" s="10" t="e">
        <f t="shared" si="18"/>
        <v>#REF!</v>
      </c>
      <c r="AC49" s="10" t="e">
        <f t="shared" si="19"/>
        <v>#REF!</v>
      </c>
      <c r="AD49" s="10" t="e">
        <f t="shared" si="20"/>
        <v>#REF!</v>
      </c>
      <c r="AE49" s="10" t="e">
        <f t="shared" si="21"/>
        <v>#REF!</v>
      </c>
    </row>
    <row r="50" spans="4:31" ht="15">
      <c r="D50" s="10" t="e">
        <f>dersiçiperformans!#REF!</f>
        <v>#REF!</v>
      </c>
      <c r="E50" s="10" t="e">
        <f t="shared" si="0"/>
        <v>#REF!</v>
      </c>
      <c r="F50" s="10" t="e">
        <f t="shared" si="1"/>
        <v>#REF!</v>
      </c>
      <c r="H50" s="10" t="e">
        <f t="shared" si="2"/>
        <v>#REF!</v>
      </c>
      <c r="I50" s="10" t="e">
        <f t="shared" si="3"/>
        <v>#REF!</v>
      </c>
      <c r="J50" s="10" t="e">
        <f t="shared" si="4"/>
        <v>#REF!</v>
      </c>
      <c r="K50" s="10" t="e">
        <f t="shared" si="5"/>
        <v>#REF!</v>
      </c>
      <c r="L50" s="10" t="e">
        <f t="shared" si="6"/>
        <v>#REF!</v>
      </c>
      <c r="N50" s="10" t="e">
        <f t="shared" si="7"/>
        <v>#REF!</v>
      </c>
      <c r="O50" s="10" t="e">
        <f t="shared" si="8"/>
        <v>#REF!</v>
      </c>
      <c r="P50" s="10" t="e">
        <f t="shared" si="9"/>
        <v>#REF!</v>
      </c>
      <c r="Q50" s="10" t="e">
        <f t="shared" si="10"/>
        <v>#REF!</v>
      </c>
      <c r="R50" s="10" t="e">
        <f t="shared" si="11"/>
        <v>#REF!</v>
      </c>
      <c r="T50" s="10" t="e">
        <f t="shared" si="12"/>
        <v>#REF!</v>
      </c>
      <c r="U50" s="10" t="e">
        <f t="shared" si="13"/>
        <v>#REF!</v>
      </c>
      <c r="V50" s="10" t="e">
        <f t="shared" si="14"/>
        <v>#REF!</v>
      </c>
      <c r="W50" s="10" t="e">
        <f t="shared" si="15"/>
        <v>#REF!</v>
      </c>
      <c r="X50" s="10" t="e">
        <f t="shared" si="16"/>
        <v>#REF!</v>
      </c>
      <c r="Z50" s="10" t="e">
        <f t="shared" si="17"/>
        <v>#REF!</v>
      </c>
      <c r="AA50" s="10" t="e">
        <f t="shared" si="18"/>
        <v>#REF!</v>
      </c>
      <c r="AC50" s="10" t="e">
        <f t="shared" si="19"/>
        <v>#REF!</v>
      </c>
      <c r="AD50" s="10" t="e">
        <f t="shared" si="20"/>
        <v>#REF!</v>
      </c>
      <c r="AE50" s="10" t="e">
        <f t="shared" si="21"/>
        <v>#REF!</v>
      </c>
    </row>
    <row r="51" spans="4:31" ht="15">
      <c r="D51" s="10" t="e">
        <f>dersiçiperformans!#REF!</f>
        <v>#REF!</v>
      </c>
      <c r="E51" s="10" t="e">
        <f t="shared" si="0"/>
        <v>#REF!</v>
      </c>
      <c r="F51" s="10" t="e">
        <f t="shared" si="1"/>
        <v>#REF!</v>
      </c>
      <c r="H51" s="10" t="e">
        <f t="shared" si="2"/>
        <v>#REF!</v>
      </c>
      <c r="I51" s="10" t="e">
        <f t="shared" si="3"/>
        <v>#REF!</v>
      </c>
      <c r="J51" s="10" t="e">
        <f t="shared" si="4"/>
        <v>#REF!</v>
      </c>
      <c r="K51" s="10" t="e">
        <f t="shared" si="5"/>
        <v>#REF!</v>
      </c>
      <c r="L51" s="10" t="e">
        <f t="shared" si="6"/>
        <v>#REF!</v>
      </c>
      <c r="N51" s="10" t="e">
        <f t="shared" si="7"/>
        <v>#REF!</v>
      </c>
      <c r="O51" s="10" t="e">
        <f t="shared" si="8"/>
        <v>#REF!</v>
      </c>
      <c r="P51" s="10" t="e">
        <f t="shared" si="9"/>
        <v>#REF!</v>
      </c>
      <c r="Q51" s="10" t="e">
        <f t="shared" si="10"/>
        <v>#REF!</v>
      </c>
      <c r="R51" s="10" t="e">
        <f t="shared" si="11"/>
        <v>#REF!</v>
      </c>
      <c r="T51" s="10" t="e">
        <f t="shared" si="12"/>
        <v>#REF!</v>
      </c>
      <c r="U51" s="10" t="e">
        <f t="shared" si="13"/>
        <v>#REF!</v>
      </c>
      <c r="V51" s="10" t="e">
        <f t="shared" si="14"/>
        <v>#REF!</v>
      </c>
      <c r="W51" s="10" t="e">
        <f t="shared" si="15"/>
        <v>#REF!</v>
      </c>
      <c r="X51" s="10" t="e">
        <f t="shared" si="16"/>
        <v>#REF!</v>
      </c>
      <c r="Z51" s="10" t="e">
        <f t="shared" si="17"/>
        <v>#REF!</v>
      </c>
      <c r="AA51" s="10" t="e">
        <f t="shared" si="18"/>
        <v>#REF!</v>
      </c>
      <c r="AC51" s="10" t="e">
        <f t="shared" si="19"/>
        <v>#REF!</v>
      </c>
      <c r="AD51" s="10" t="e">
        <f t="shared" si="20"/>
        <v>#REF!</v>
      </c>
      <c r="AE51" s="10" t="e">
        <f t="shared" si="21"/>
        <v>#REF!</v>
      </c>
    </row>
    <row r="52" spans="4:31" ht="15">
      <c r="D52" s="10" t="e">
        <f>dersiçiperformans!#REF!</f>
        <v>#REF!</v>
      </c>
      <c r="E52" s="10" t="e">
        <f t="shared" si="0"/>
        <v>#REF!</v>
      </c>
      <c r="F52" s="10" t="e">
        <f t="shared" si="1"/>
        <v>#REF!</v>
      </c>
      <c r="H52" s="10" t="e">
        <f t="shared" si="2"/>
        <v>#REF!</v>
      </c>
      <c r="I52" s="10" t="e">
        <f t="shared" si="3"/>
        <v>#REF!</v>
      </c>
      <c r="J52" s="10" t="e">
        <f t="shared" si="4"/>
        <v>#REF!</v>
      </c>
      <c r="K52" s="10" t="e">
        <f t="shared" si="5"/>
        <v>#REF!</v>
      </c>
      <c r="L52" s="10" t="e">
        <f t="shared" si="6"/>
        <v>#REF!</v>
      </c>
      <c r="N52" s="10" t="e">
        <f t="shared" si="7"/>
        <v>#REF!</v>
      </c>
      <c r="O52" s="10" t="e">
        <f t="shared" si="8"/>
        <v>#REF!</v>
      </c>
      <c r="P52" s="10" t="e">
        <f t="shared" si="9"/>
        <v>#REF!</v>
      </c>
      <c r="Q52" s="10" t="e">
        <f t="shared" si="10"/>
        <v>#REF!</v>
      </c>
      <c r="R52" s="10" t="e">
        <f t="shared" si="11"/>
        <v>#REF!</v>
      </c>
      <c r="T52" s="10" t="e">
        <f t="shared" si="12"/>
        <v>#REF!</v>
      </c>
      <c r="U52" s="10" t="e">
        <f t="shared" si="13"/>
        <v>#REF!</v>
      </c>
      <c r="V52" s="10" t="e">
        <f t="shared" si="14"/>
        <v>#REF!</v>
      </c>
      <c r="W52" s="10" t="e">
        <f t="shared" si="15"/>
        <v>#REF!</v>
      </c>
      <c r="X52" s="10" t="e">
        <f t="shared" si="16"/>
        <v>#REF!</v>
      </c>
      <c r="Z52" s="10" t="e">
        <f t="shared" si="17"/>
        <v>#REF!</v>
      </c>
      <c r="AA52" s="10" t="e">
        <f t="shared" si="18"/>
        <v>#REF!</v>
      </c>
      <c r="AC52" s="10" t="e">
        <f t="shared" si="19"/>
        <v>#REF!</v>
      </c>
      <c r="AD52" s="10" t="e">
        <f t="shared" si="20"/>
        <v>#REF!</v>
      </c>
      <c r="AE52" s="10" t="e">
        <f t="shared" si="21"/>
        <v>#REF!</v>
      </c>
    </row>
    <row r="53" spans="4:31" ht="15">
      <c r="D53" s="10" t="e">
        <f>dersiçiperformans!#REF!</f>
        <v>#REF!</v>
      </c>
      <c r="E53" s="10" t="e">
        <f t="shared" si="0"/>
        <v>#REF!</v>
      </c>
      <c r="F53" s="10" t="e">
        <f t="shared" si="1"/>
        <v>#REF!</v>
      </c>
      <c r="H53" s="10" t="e">
        <f t="shared" si="2"/>
        <v>#REF!</v>
      </c>
      <c r="I53" s="10" t="e">
        <f t="shared" si="3"/>
        <v>#REF!</v>
      </c>
      <c r="J53" s="10" t="e">
        <f t="shared" si="4"/>
        <v>#REF!</v>
      </c>
      <c r="K53" s="10" t="e">
        <f t="shared" si="5"/>
        <v>#REF!</v>
      </c>
      <c r="L53" s="10" t="e">
        <f t="shared" si="6"/>
        <v>#REF!</v>
      </c>
      <c r="N53" s="10" t="e">
        <f t="shared" si="7"/>
        <v>#REF!</v>
      </c>
      <c r="O53" s="10" t="e">
        <f t="shared" si="8"/>
        <v>#REF!</v>
      </c>
      <c r="P53" s="10" t="e">
        <f t="shared" si="9"/>
        <v>#REF!</v>
      </c>
      <c r="Q53" s="10" t="e">
        <f t="shared" si="10"/>
        <v>#REF!</v>
      </c>
      <c r="R53" s="10" t="e">
        <f t="shared" si="11"/>
        <v>#REF!</v>
      </c>
      <c r="T53" s="10" t="e">
        <f t="shared" si="12"/>
        <v>#REF!</v>
      </c>
      <c r="U53" s="10" t="e">
        <f t="shared" si="13"/>
        <v>#REF!</v>
      </c>
      <c r="V53" s="10" t="e">
        <f t="shared" si="14"/>
        <v>#REF!</v>
      </c>
      <c r="W53" s="10" t="e">
        <f t="shared" si="15"/>
        <v>#REF!</v>
      </c>
      <c r="X53" s="10" t="e">
        <f t="shared" si="16"/>
        <v>#REF!</v>
      </c>
      <c r="Z53" s="10" t="e">
        <f t="shared" si="17"/>
        <v>#REF!</v>
      </c>
      <c r="AA53" s="10" t="e">
        <f t="shared" si="18"/>
        <v>#REF!</v>
      </c>
      <c r="AC53" s="10" t="e">
        <f t="shared" si="19"/>
        <v>#REF!</v>
      </c>
      <c r="AD53" s="10" t="e">
        <f t="shared" si="20"/>
        <v>#REF!</v>
      </c>
      <c r="AE53" s="10" t="e">
        <f t="shared" si="21"/>
        <v>#REF!</v>
      </c>
    </row>
    <row r="54" spans="4:31" ht="15">
      <c r="D54" s="10" t="e">
        <f>dersiçiperformans!#REF!</f>
        <v>#REF!</v>
      </c>
      <c r="E54" s="10" t="e">
        <f t="shared" si="0"/>
        <v>#REF!</v>
      </c>
      <c r="F54" s="10" t="e">
        <f t="shared" si="1"/>
        <v>#REF!</v>
      </c>
      <c r="H54" s="10" t="e">
        <f t="shared" si="2"/>
        <v>#REF!</v>
      </c>
      <c r="I54" s="10" t="e">
        <f t="shared" si="3"/>
        <v>#REF!</v>
      </c>
      <c r="J54" s="10" t="e">
        <f t="shared" si="4"/>
        <v>#REF!</v>
      </c>
      <c r="K54" s="10" t="e">
        <f t="shared" si="5"/>
        <v>#REF!</v>
      </c>
      <c r="L54" s="10" t="e">
        <f t="shared" si="6"/>
        <v>#REF!</v>
      </c>
      <c r="N54" s="10" t="e">
        <f t="shared" si="7"/>
        <v>#REF!</v>
      </c>
      <c r="O54" s="10" t="e">
        <f t="shared" si="8"/>
        <v>#REF!</v>
      </c>
      <c r="P54" s="10" t="e">
        <f t="shared" si="9"/>
        <v>#REF!</v>
      </c>
      <c r="Q54" s="10" t="e">
        <f t="shared" si="10"/>
        <v>#REF!</v>
      </c>
      <c r="R54" s="10" t="e">
        <f t="shared" si="11"/>
        <v>#REF!</v>
      </c>
      <c r="T54" s="10" t="e">
        <f t="shared" si="12"/>
        <v>#REF!</v>
      </c>
      <c r="U54" s="10" t="e">
        <f t="shared" si="13"/>
        <v>#REF!</v>
      </c>
      <c r="V54" s="10" t="e">
        <f t="shared" si="14"/>
        <v>#REF!</v>
      </c>
      <c r="W54" s="10" t="e">
        <f t="shared" si="15"/>
        <v>#REF!</v>
      </c>
      <c r="X54" s="10" t="e">
        <f t="shared" si="16"/>
        <v>#REF!</v>
      </c>
      <c r="Z54" s="10" t="e">
        <f t="shared" si="17"/>
        <v>#REF!</v>
      </c>
      <c r="AA54" s="10" t="e">
        <f t="shared" si="18"/>
        <v>#REF!</v>
      </c>
      <c r="AC54" s="10" t="e">
        <f t="shared" si="19"/>
        <v>#REF!</v>
      </c>
      <c r="AD54" s="10" t="e">
        <f t="shared" si="20"/>
        <v>#REF!</v>
      </c>
      <c r="AE54" s="10" t="e">
        <f t="shared" si="21"/>
        <v>#REF!</v>
      </c>
    </row>
    <row r="55" spans="4:31" ht="15">
      <c r="D55" s="10" t="e">
        <f>dersiçiperformans!#REF!</f>
        <v>#REF!</v>
      </c>
      <c r="E55" s="10" t="e">
        <f t="shared" si="0"/>
        <v>#REF!</v>
      </c>
      <c r="F55" s="10" t="e">
        <f t="shared" si="1"/>
        <v>#REF!</v>
      </c>
      <c r="H55" s="10" t="e">
        <f t="shared" si="2"/>
        <v>#REF!</v>
      </c>
      <c r="I55" s="10" t="e">
        <f t="shared" si="3"/>
        <v>#REF!</v>
      </c>
      <c r="J55" s="10" t="e">
        <f t="shared" si="4"/>
        <v>#REF!</v>
      </c>
      <c r="K55" s="10" t="e">
        <f t="shared" si="5"/>
        <v>#REF!</v>
      </c>
      <c r="L55" s="10" t="e">
        <f t="shared" si="6"/>
        <v>#REF!</v>
      </c>
      <c r="N55" s="10" t="e">
        <f t="shared" si="7"/>
        <v>#REF!</v>
      </c>
      <c r="O55" s="10" t="e">
        <f t="shared" si="8"/>
        <v>#REF!</v>
      </c>
      <c r="P55" s="10" t="e">
        <f t="shared" si="9"/>
        <v>#REF!</v>
      </c>
      <c r="Q55" s="10" t="e">
        <f t="shared" si="10"/>
        <v>#REF!</v>
      </c>
      <c r="R55" s="10" t="e">
        <f t="shared" si="11"/>
        <v>#REF!</v>
      </c>
      <c r="T55" s="10" t="e">
        <f t="shared" si="12"/>
        <v>#REF!</v>
      </c>
      <c r="U55" s="10" t="e">
        <f t="shared" si="13"/>
        <v>#REF!</v>
      </c>
      <c r="V55" s="10" t="e">
        <f t="shared" si="14"/>
        <v>#REF!</v>
      </c>
      <c r="W55" s="10" t="e">
        <f t="shared" si="15"/>
        <v>#REF!</v>
      </c>
      <c r="X55" s="10" t="e">
        <f t="shared" si="16"/>
        <v>#REF!</v>
      </c>
      <c r="Z55" s="10" t="e">
        <f t="shared" si="17"/>
        <v>#REF!</v>
      </c>
      <c r="AA55" s="10" t="e">
        <f t="shared" si="18"/>
        <v>#REF!</v>
      </c>
      <c r="AC55" s="10" t="e">
        <f t="shared" si="19"/>
        <v>#REF!</v>
      </c>
      <c r="AD55" s="10" t="e">
        <f t="shared" si="20"/>
        <v>#REF!</v>
      </c>
      <c r="AE55" s="10" t="e">
        <f t="shared" si="21"/>
        <v>#REF!</v>
      </c>
    </row>
    <row r="56" spans="4:31" ht="15">
      <c r="D56" s="10" t="e">
        <f>dersiçiperformans!#REF!</f>
        <v>#REF!</v>
      </c>
      <c r="E56" s="10" t="e">
        <f t="shared" si="0"/>
        <v>#REF!</v>
      </c>
      <c r="F56" s="10" t="e">
        <f t="shared" si="1"/>
        <v>#REF!</v>
      </c>
      <c r="H56" s="10" t="e">
        <f t="shared" si="2"/>
        <v>#REF!</v>
      </c>
      <c r="I56" s="10" t="e">
        <f t="shared" si="3"/>
        <v>#REF!</v>
      </c>
      <c r="J56" s="10" t="e">
        <f t="shared" si="4"/>
        <v>#REF!</v>
      </c>
      <c r="K56" s="10" t="e">
        <f t="shared" si="5"/>
        <v>#REF!</v>
      </c>
      <c r="L56" s="10" t="e">
        <f t="shared" si="6"/>
        <v>#REF!</v>
      </c>
      <c r="N56" s="10" t="e">
        <f t="shared" si="7"/>
        <v>#REF!</v>
      </c>
      <c r="O56" s="10" t="e">
        <f t="shared" si="8"/>
        <v>#REF!</v>
      </c>
      <c r="P56" s="10" t="e">
        <f t="shared" si="9"/>
        <v>#REF!</v>
      </c>
      <c r="Q56" s="10" t="e">
        <f t="shared" si="10"/>
        <v>#REF!</v>
      </c>
      <c r="R56" s="10" t="e">
        <f t="shared" si="11"/>
        <v>#REF!</v>
      </c>
      <c r="T56" s="10" t="e">
        <f t="shared" si="12"/>
        <v>#REF!</v>
      </c>
      <c r="U56" s="10" t="e">
        <f t="shared" si="13"/>
        <v>#REF!</v>
      </c>
      <c r="V56" s="10" t="e">
        <f t="shared" si="14"/>
        <v>#REF!</v>
      </c>
      <c r="W56" s="10" t="e">
        <f t="shared" si="15"/>
        <v>#REF!</v>
      </c>
      <c r="X56" s="10" t="e">
        <f t="shared" si="16"/>
        <v>#REF!</v>
      </c>
      <c r="Z56" s="10" t="e">
        <f t="shared" si="17"/>
        <v>#REF!</v>
      </c>
      <c r="AA56" s="10" t="e">
        <f t="shared" si="18"/>
        <v>#REF!</v>
      </c>
      <c r="AC56" s="10" t="e">
        <f t="shared" si="19"/>
        <v>#REF!</v>
      </c>
      <c r="AD56" s="10" t="e">
        <f t="shared" si="20"/>
        <v>#REF!</v>
      </c>
      <c r="AE56" s="10" t="e">
        <f t="shared" si="21"/>
        <v>#REF!</v>
      </c>
    </row>
    <row r="57" spans="4:31" ht="15">
      <c r="D57" s="10">
        <f>dersiçiperformans!Z24</f>
        <v>0</v>
      </c>
      <c r="E57" s="10" t="str">
        <f t="shared" si="0"/>
        <v> </v>
      </c>
      <c r="F57" s="10" t="b">
        <f t="shared" si="1"/>
        <v>0</v>
      </c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T57" s="10" t="str">
        <f t="shared" si="12"/>
        <v> </v>
      </c>
      <c r="U57" s="10" t="str">
        <f t="shared" si="13"/>
        <v> </v>
      </c>
      <c r="V57" s="10" t="str">
        <f t="shared" si="14"/>
        <v> </v>
      </c>
      <c r="W57" s="10" t="str">
        <f t="shared" si="15"/>
        <v> </v>
      </c>
      <c r="X57" s="10" t="str">
        <f t="shared" si="16"/>
        <v> </v>
      </c>
      <c r="Z57" s="10" t="str">
        <f t="shared" si="17"/>
        <v> </v>
      </c>
      <c r="AA57" s="10" t="str">
        <f t="shared" si="18"/>
        <v> </v>
      </c>
      <c r="AC57" s="10" t="str">
        <f t="shared" si="19"/>
        <v> </v>
      </c>
      <c r="AD57" s="10" t="str">
        <f t="shared" si="20"/>
        <v> </v>
      </c>
      <c r="AE57" s="10" t="str">
        <f t="shared" si="21"/>
        <v> </v>
      </c>
    </row>
    <row r="58" spans="4:31" ht="15">
      <c r="D58" s="10">
        <f>dersiçiperformans!Z25</f>
        <v>0</v>
      </c>
      <c r="E58" s="10" t="str">
        <f t="shared" si="0"/>
        <v> </v>
      </c>
      <c r="F58" s="10" t="b">
        <f t="shared" si="1"/>
        <v>0</v>
      </c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T58" s="10" t="str">
        <f t="shared" si="12"/>
        <v> </v>
      </c>
      <c r="U58" s="10" t="str">
        <f t="shared" si="13"/>
        <v> </v>
      </c>
      <c r="V58" s="10" t="str">
        <f t="shared" si="14"/>
        <v> </v>
      </c>
      <c r="W58" s="10" t="str">
        <f t="shared" si="15"/>
        <v> </v>
      </c>
      <c r="X58" s="10" t="str">
        <f t="shared" si="16"/>
        <v> </v>
      </c>
      <c r="Z58" s="10" t="str">
        <f t="shared" si="17"/>
        <v> </v>
      </c>
      <c r="AA58" s="10" t="str">
        <f t="shared" si="18"/>
        <v> </v>
      </c>
      <c r="AC58" s="10" t="str">
        <f t="shared" si="19"/>
        <v> </v>
      </c>
      <c r="AD58" s="10" t="str">
        <f t="shared" si="20"/>
        <v> </v>
      </c>
      <c r="AE58" s="10" t="str">
        <f t="shared" si="21"/>
        <v> </v>
      </c>
    </row>
    <row r="59" spans="4:31" ht="15">
      <c r="D59" s="10">
        <f>dersiçiperformans!Z26</f>
        <v>0</v>
      </c>
      <c r="E59" s="10" t="str">
        <f t="shared" si="0"/>
        <v> </v>
      </c>
      <c r="F59" s="10" t="b">
        <f t="shared" si="1"/>
        <v>0</v>
      </c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T59" s="10" t="str">
        <f t="shared" si="12"/>
        <v> </v>
      </c>
      <c r="U59" s="10" t="str">
        <f t="shared" si="13"/>
        <v> </v>
      </c>
      <c r="V59" s="10" t="str">
        <f t="shared" si="14"/>
        <v> </v>
      </c>
      <c r="W59" s="10" t="str">
        <f t="shared" si="15"/>
        <v> </v>
      </c>
      <c r="X59" s="10" t="str">
        <f t="shared" si="16"/>
        <v> </v>
      </c>
      <c r="Z59" s="10" t="str">
        <f t="shared" si="17"/>
        <v> </v>
      </c>
      <c r="AA59" s="10" t="str">
        <f t="shared" si="18"/>
        <v> </v>
      </c>
      <c r="AC59" s="10" t="str">
        <f t="shared" si="19"/>
        <v> </v>
      </c>
      <c r="AD59" s="10" t="str">
        <f t="shared" si="20"/>
        <v> </v>
      </c>
      <c r="AE59" s="10" t="str">
        <f t="shared" si="21"/>
        <v> </v>
      </c>
    </row>
    <row r="60" spans="4:31" ht="15">
      <c r="D60" s="10">
        <f>dersiçiperformans!Z27</f>
        <v>0</v>
      </c>
      <c r="E60" s="10" t="str">
        <f t="shared" si="0"/>
        <v> </v>
      </c>
      <c r="F60" s="10" t="b">
        <f t="shared" si="1"/>
        <v>0</v>
      </c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T60" s="10" t="str">
        <f t="shared" si="12"/>
        <v> </v>
      </c>
      <c r="U60" s="10" t="str">
        <f t="shared" si="13"/>
        <v> </v>
      </c>
      <c r="V60" s="10" t="str">
        <f t="shared" si="14"/>
        <v> </v>
      </c>
      <c r="W60" s="10" t="str">
        <f t="shared" si="15"/>
        <v> </v>
      </c>
      <c r="X60" s="10" t="str">
        <f t="shared" si="16"/>
        <v> </v>
      </c>
      <c r="Z60" s="10" t="str">
        <f t="shared" si="17"/>
        <v> </v>
      </c>
      <c r="AA60" s="10" t="str">
        <f t="shared" si="18"/>
        <v> </v>
      </c>
      <c r="AC60" s="10" t="str">
        <f t="shared" si="19"/>
        <v> </v>
      </c>
      <c r="AD60" s="10" t="str">
        <f t="shared" si="20"/>
        <v> </v>
      </c>
      <c r="AE60" s="10" t="str">
        <f t="shared" si="21"/>
        <v> </v>
      </c>
    </row>
    <row r="61" spans="4:31" ht="15">
      <c r="D61" s="10">
        <f>dersiçiperformans!Z28</f>
        <v>0</v>
      </c>
      <c r="E61" s="10" t="str">
        <f t="shared" si="0"/>
        <v> </v>
      </c>
      <c r="F61" s="10" t="b">
        <f t="shared" si="1"/>
        <v>0</v>
      </c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T61" s="10" t="str">
        <f t="shared" si="12"/>
        <v> </v>
      </c>
      <c r="U61" s="10" t="str">
        <f t="shared" si="13"/>
        <v> </v>
      </c>
      <c r="V61" s="10" t="str">
        <f t="shared" si="14"/>
        <v> </v>
      </c>
      <c r="W61" s="10" t="str">
        <f t="shared" si="15"/>
        <v> </v>
      </c>
      <c r="X61" s="10" t="str">
        <f t="shared" si="16"/>
        <v> </v>
      </c>
      <c r="Z61" s="10" t="str">
        <f t="shared" si="17"/>
        <v> </v>
      </c>
      <c r="AA61" s="10" t="str">
        <f t="shared" si="18"/>
        <v> </v>
      </c>
      <c r="AC61" s="10" t="str">
        <f t="shared" si="19"/>
        <v> </v>
      </c>
      <c r="AD61" s="10" t="str">
        <f t="shared" si="20"/>
        <v> </v>
      </c>
      <c r="AE61" s="10" t="str">
        <f t="shared" si="21"/>
        <v> </v>
      </c>
    </row>
    <row r="62" spans="4:31" ht="15">
      <c r="D62" s="10">
        <f>dersiçiperformans!Z29</f>
        <v>0</v>
      </c>
      <c r="E62" s="10" t="str">
        <f t="shared" si="0"/>
        <v> </v>
      </c>
      <c r="F62" s="10" t="b">
        <f t="shared" si="1"/>
        <v>0</v>
      </c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T62" s="10" t="str">
        <f t="shared" si="12"/>
        <v> </v>
      </c>
      <c r="U62" s="10" t="str">
        <f t="shared" si="13"/>
        <v> </v>
      </c>
      <c r="V62" s="10" t="str">
        <f t="shared" si="14"/>
        <v> </v>
      </c>
      <c r="W62" s="10" t="str">
        <f t="shared" si="15"/>
        <v> </v>
      </c>
      <c r="X62" s="10" t="str">
        <f t="shared" si="16"/>
        <v> </v>
      </c>
      <c r="Z62" s="10" t="str">
        <f t="shared" si="17"/>
        <v> </v>
      </c>
      <c r="AA62" s="10" t="str">
        <f t="shared" si="18"/>
        <v> </v>
      </c>
      <c r="AC62" s="10" t="str">
        <f t="shared" si="19"/>
        <v> </v>
      </c>
      <c r="AD62" s="10" t="str">
        <f t="shared" si="20"/>
        <v> </v>
      </c>
      <c r="AE62" s="10" t="str">
        <f t="shared" si="21"/>
        <v> </v>
      </c>
    </row>
    <row r="63" spans="4:31" ht="15">
      <c r="D63" s="10">
        <f>dersiçiperformans!Z30</f>
        <v>0</v>
      </c>
      <c r="E63" s="10" t="str">
        <f t="shared" si="0"/>
        <v> </v>
      </c>
      <c r="F63" s="10" t="b">
        <f t="shared" si="1"/>
        <v>0</v>
      </c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T63" s="10" t="str">
        <f t="shared" si="12"/>
        <v> </v>
      </c>
      <c r="U63" s="10" t="str">
        <f t="shared" si="13"/>
        <v> </v>
      </c>
      <c r="V63" s="10" t="str">
        <f t="shared" si="14"/>
        <v> </v>
      </c>
      <c r="W63" s="10" t="str">
        <f t="shared" si="15"/>
        <v> </v>
      </c>
      <c r="X63" s="10" t="str">
        <f t="shared" si="16"/>
        <v> </v>
      </c>
      <c r="Z63" s="10" t="str">
        <f t="shared" si="17"/>
        <v> </v>
      </c>
      <c r="AA63" s="10" t="str">
        <f t="shared" si="18"/>
        <v> </v>
      </c>
      <c r="AC63" s="10" t="str">
        <f t="shared" si="19"/>
        <v> </v>
      </c>
      <c r="AD63" s="10" t="str">
        <f t="shared" si="20"/>
        <v> </v>
      </c>
      <c r="AE63" s="10" t="str">
        <f t="shared" si="21"/>
        <v> </v>
      </c>
    </row>
    <row r="64" spans="4:31" ht="15">
      <c r="D64" s="10">
        <f>dersiçiperformans!Z31</f>
        <v>0</v>
      </c>
      <c r="E64" s="10" t="str">
        <f t="shared" si="0"/>
        <v> </v>
      </c>
      <c r="F64" s="10" t="b">
        <f t="shared" si="1"/>
        <v>0</v>
      </c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T64" s="10" t="str">
        <f t="shared" si="12"/>
        <v> </v>
      </c>
      <c r="U64" s="10" t="str">
        <f t="shared" si="13"/>
        <v> </v>
      </c>
      <c r="V64" s="10" t="str">
        <f t="shared" si="14"/>
        <v> </v>
      </c>
      <c r="W64" s="10" t="str">
        <f t="shared" si="15"/>
        <v> </v>
      </c>
      <c r="X64" s="10" t="str">
        <f t="shared" si="16"/>
        <v> </v>
      </c>
      <c r="Z64" s="10" t="str">
        <f t="shared" si="17"/>
        <v> </v>
      </c>
      <c r="AA64" s="10" t="str">
        <f t="shared" si="18"/>
        <v> </v>
      </c>
      <c r="AC64" s="10" t="str">
        <f t="shared" si="19"/>
        <v> </v>
      </c>
      <c r="AD64" s="10" t="str">
        <f t="shared" si="20"/>
        <v> </v>
      </c>
      <c r="AE64" s="10" t="str">
        <f t="shared" si="21"/>
        <v> </v>
      </c>
    </row>
    <row r="65" spans="4:31" ht="15">
      <c r="D65" s="10">
        <f>dersiçiperformans!Z32</f>
        <v>0</v>
      </c>
      <c r="E65" s="10" t="str">
        <f t="shared" si="0"/>
        <v> </v>
      </c>
      <c r="F65" s="10" t="b">
        <f t="shared" si="1"/>
        <v>0</v>
      </c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T65" s="10" t="str">
        <f t="shared" si="12"/>
        <v> </v>
      </c>
      <c r="U65" s="10" t="str">
        <f t="shared" si="13"/>
        <v> </v>
      </c>
      <c r="V65" s="10" t="str">
        <f t="shared" si="14"/>
        <v> </v>
      </c>
      <c r="W65" s="10" t="str">
        <f t="shared" si="15"/>
        <v> </v>
      </c>
      <c r="X65" s="10" t="str">
        <f t="shared" si="16"/>
        <v> </v>
      </c>
      <c r="Z65" s="10" t="str">
        <f t="shared" si="17"/>
        <v> </v>
      </c>
      <c r="AA65" s="10" t="str">
        <f t="shared" si="18"/>
        <v> </v>
      </c>
      <c r="AC65" s="10" t="str">
        <f t="shared" si="19"/>
        <v> </v>
      </c>
      <c r="AD65" s="10" t="str">
        <f t="shared" si="20"/>
        <v> </v>
      </c>
      <c r="AE65" s="10" t="str">
        <f t="shared" si="21"/>
        <v> </v>
      </c>
    </row>
    <row r="66" spans="4:31" ht="15">
      <c r="D66" s="10">
        <f>dersiçiperformans!Z33</f>
        <v>0</v>
      </c>
      <c r="E66" s="10" t="str">
        <f t="shared" si="0"/>
        <v> </v>
      </c>
      <c r="F66" s="10" t="b">
        <f t="shared" si="1"/>
        <v>0</v>
      </c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T66" s="10" t="str">
        <f t="shared" si="12"/>
        <v> </v>
      </c>
      <c r="U66" s="10" t="str">
        <f t="shared" si="13"/>
        <v> </v>
      </c>
      <c r="V66" s="10" t="str">
        <f t="shared" si="14"/>
        <v> </v>
      </c>
      <c r="W66" s="10" t="str">
        <f t="shared" si="15"/>
        <v> </v>
      </c>
      <c r="X66" s="10" t="str">
        <f t="shared" si="16"/>
        <v> </v>
      </c>
      <c r="Z66" s="10" t="str">
        <f t="shared" si="17"/>
        <v> </v>
      </c>
      <c r="AA66" s="10" t="str">
        <f t="shared" si="18"/>
        <v> </v>
      </c>
      <c r="AC66" s="10" t="str">
        <f t="shared" si="19"/>
        <v> </v>
      </c>
      <c r="AD66" s="10" t="str">
        <f t="shared" si="20"/>
        <v> </v>
      </c>
      <c r="AE66" s="10" t="str">
        <f t="shared" si="21"/>
        <v> </v>
      </c>
    </row>
    <row r="67" spans="4:31" ht="15">
      <c r="D67" s="10">
        <f>dersiçiperformans!Z34</f>
        <v>0</v>
      </c>
      <c r="E67" s="10" t="str">
        <f t="shared" si="0"/>
        <v> </v>
      </c>
      <c r="F67" s="10" t="b">
        <f t="shared" si="1"/>
        <v>0</v>
      </c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T67" s="10" t="str">
        <f t="shared" si="12"/>
        <v> </v>
      </c>
      <c r="U67" s="10" t="str">
        <f t="shared" si="13"/>
        <v> </v>
      </c>
      <c r="V67" s="10" t="str">
        <f t="shared" si="14"/>
        <v> </v>
      </c>
      <c r="W67" s="10" t="str">
        <f t="shared" si="15"/>
        <v> </v>
      </c>
      <c r="X67" s="10" t="str">
        <f t="shared" si="16"/>
        <v> </v>
      </c>
      <c r="Z67" s="10" t="str">
        <f t="shared" si="17"/>
        <v> </v>
      </c>
      <c r="AA67" s="10" t="str">
        <f t="shared" si="18"/>
        <v> </v>
      </c>
      <c r="AC67" s="10" t="str">
        <f t="shared" si="19"/>
        <v> </v>
      </c>
      <c r="AD67" s="10" t="str">
        <f t="shared" si="20"/>
        <v> </v>
      </c>
      <c r="AE67" s="10" t="str">
        <f t="shared" si="21"/>
        <v> </v>
      </c>
    </row>
    <row r="68" spans="4:31" ht="15">
      <c r="D68" s="10">
        <f>dersiçiperformans!Z35</f>
        <v>0</v>
      </c>
      <c r="E68" s="10" t="str">
        <f t="shared" si="0"/>
        <v> </v>
      </c>
      <c r="F68" s="10" t="b">
        <f t="shared" si="1"/>
        <v>0</v>
      </c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T68" s="10" t="str">
        <f t="shared" si="12"/>
        <v> </v>
      </c>
      <c r="U68" s="10" t="str">
        <f t="shared" si="13"/>
        <v> </v>
      </c>
      <c r="V68" s="10" t="str">
        <f t="shared" si="14"/>
        <v> </v>
      </c>
      <c r="W68" s="10" t="str">
        <f t="shared" si="15"/>
        <v> </v>
      </c>
      <c r="X68" s="10" t="str">
        <f t="shared" si="16"/>
        <v> </v>
      </c>
      <c r="Z68" s="10" t="str">
        <f t="shared" si="17"/>
        <v> </v>
      </c>
      <c r="AA68" s="10" t="str">
        <f t="shared" si="18"/>
        <v> </v>
      </c>
      <c r="AC68" s="10" t="str">
        <f t="shared" si="19"/>
        <v> </v>
      </c>
      <c r="AD68" s="10" t="str">
        <f t="shared" si="20"/>
        <v> </v>
      </c>
      <c r="AE68" s="10" t="str">
        <f t="shared" si="21"/>
        <v> </v>
      </c>
    </row>
    <row r="69" spans="4:31" ht="15">
      <c r="D69" s="10">
        <f>dersiçiperformans!Z36</f>
        <v>0</v>
      </c>
      <c r="E69" s="10" t="str">
        <f t="shared" si="0"/>
        <v> </v>
      </c>
      <c r="F69" s="10" t="b">
        <f t="shared" si="1"/>
        <v>0</v>
      </c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T69" s="10" t="str">
        <f t="shared" si="12"/>
        <v> </v>
      </c>
      <c r="U69" s="10" t="str">
        <f t="shared" si="13"/>
        <v> </v>
      </c>
      <c r="V69" s="10" t="str">
        <f t="shared" si="14"/>
        <v> </v>
      </c>
      <c r="W69" s="10" t="str">
        <f t="shared" si="15"/>
        <v> </v>
      </c>
      <c r="X69" s="10" t="str">
        <f t="shared" si="16"/>
        <v> </v>
      </c>
      <c r="Z69" s="10" t="str">
        <f t="shared" si="17"/>
        <v> </v>
      </c>
      <c r="AA69" s="10" t="str">
        <f t="shared" si="18"/>
        <v> </v>
      </c>
      <c r="AC69" s="10" t="str">
        <f t="shared" si="19"/>
        <v> </v>
      </c>
      <c r="AD69" s="10" t="str">
        <f t="shared" si="20"/>
        <v> </v>
      </c>
      <c r="AE69" s="10" t="str">
        <f t="shared" si="21"/>
        <v> </v>
      </c>
    </row>
    <row r="70" spans="4:31" ht="15">
      <c r="D70" s="10">
        <f>dersiçiperformans!Z37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T70" s="10" t="str">
        <f aca="true" t="shared" si="34" ref="T70:T75">IF(F70-10&gt;0,E70+1,E70)</f>
        <v> </v>
      </c>
      <c r="U70" s="10" t="str">
        <f aca="true" t="shared" si="35" ref="U70:U75">IF(F70-19&gt;0,E70+1,E70)</f>
        <v> </v>
      </c>
      <c r="V70" s="10" t="str">
        <f aca="true" t="shared" si="36" ref="V70:V75">IF(F70-12&gt;0,E70+1,E70)</f>
        <v> </v>
      </c>
      <c r="W70" s="10" t="str">
        <f aca="true" t="shared" si="37" ref="W70:W75">IF(F70-3&gt;0,E70+1,E70)</f>
        <v> </v>
      </c>
      <c r="X70" s="10" t="str">
        <f aca="true" t="shared" si="38" ref="X70:X75">IF(F70-14&gt;0,E70+1,E70)</f>
        <v> </v>
      </c>
      <c r="Z70" s="10" t="str">
        <f aca="true" t="shared" si="39" ref="Z70:Z75">IF(F70-15&gt;0,E70+1,E70)</f>
        <v> </v>
      </c>
      <c r="AA70" s="10" t="str">
        <f aca="true" t="shared" si="40" ref="AA70:AA75">IF(F70-16&gt;0,E70+1,E70)</f>
        <v> </v>
      </c>
      <c r="AC70" s="10" t="str">
        <f aca="true" t="shared" si="41" ref="AC70:AC75">IF(F70-5&gt;0,E70+1,E70)</f>
        <v> </v>
      </c>
      <c r="AD70" s="10" t="str">
        <f aca="true" t="shared" si="42" ref="AD70:AD75">IF(F70-18&gt;0,E70+1,E70)</f>
        <v> </v>
      </c>
      <c r="AE70" s="10" t="str">
        <f aca="true" t="shared" si="43" ref="AE70:AE75">IF(F70-11&gt;0,E70+1,E70)</f>
        <v> </v>
      </c>
    </row>
    <row r="71" spans="4:31" ht="15">
      <c r="D71" s="10">
        <f>dersiçiperformans!Z38</f>
        <v>0</v>
      </c>
      <c r="E71" s="10" t="str">
        <f t="shared" si="22"/>
        <v> </v>
      </c>
      <c r="F71" s="10" t="b">
        <f t="shared" si="23"/>
        <v>0</v>
      </c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T71" s="10" t="str">
        <f t="shared" si="34"/>
        <v> </v>
      </c>
      <c r="U71" s="10" t="str">
        <f t="shared" si="35"/>
        <v> </v>
      </c>
      <c r="V71" s="10" t="str">
        <f t="shared" si="36"/>
        <v> </v>
      </c>
      <c r="W71" s="10" t="str">
        <f t="shared" si="37"/>
        <v> </v>
      </c>
      <c r="X71" s="10" t="str">
        <f t="shared" si="38"/>
        <v> </v>
      </c>
      <c r="Z71" s="10" t="str">
        <f t="shared" si="39"/>
        <v> </v>
      </c>
      <c r="AA71" s="10" t="str">
        <f t="shared" si="40"/>
        <v> </v>
      </c>
      <c r="AC71" s="10" t="str">
        <f t="shared" si="41"/>
        <v> </v>
      </c>
      <c r="AD71" s="10" t="str">
        <f t="shared" si="42"/>
        <v> </v>
      </c>
      <c r="AE71" s="10" t="str">
        <f t="shared" si="43"/>
        <v> </v>
      </c>
    </row>
    <row r="72" spans="4:31" ht="15">
      <c r="D72" s="10">
        <f>dersiçiperformans!Z39</f>
        <v>0</v>
      </c>
      <c r="E72" s="10" t="str">
        <f t="shared" si="22"/>
        <v> </v>
      </c>
      <c r="F72" s="10" t="b">
        <f t="shared" si="23"/>
        <v>0</v>
      </c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T72" s="10" t="str">
        <f t="shared" si="34"/>
        <v> </v>
      </c>
      <c r="U72" s="10" t="str">
        <f t="shared" si="35"/>
        <v> </v>
      </c>
      <c r="V72" s="10" t="str">
        <f t="shared" si="36"/>
        <v> </v>
      </c>
      <c r="W72" s="10" t="str">
        <f t="shared" si="37"/>
        <v> </v>
      </c>
      <c r="X72" s="10" t="str">
        <f t="shared" si="38"/>
        <v> </v>
      </c>
      <c r="Z72" s="10" t="str">
        <f t="shared" si="39"/>
        <v> </v>
      </c>
      <c r="AA72" s="10" t="str">
        <f t="shared" si="40"/>
        <v> </v>
      </c>
      <c r="AC72" s="10" t="str">
        <f t="shared" si="41"/>
        <v> </v>
      </c>
      <c r="AD72" s="10" t="str">
        <f t="shared" si="42"/>
        <v> </v>
      </c>
      <c r="AE72" s="10" t="str">
        <f t="shared" si="43"/>
        <v> </v>
      </c>
    </row>
    <row r="73" spans="4:31" ht="15">
      <c r="D73" s="10">
        <f>dersiçiperformans!Z40</f>
        <v>0</v>
      </c>
      <c r="E73" s="10" t="str">
        <f t="shared" si="22"/>
        <v> </v>
      </c>
      <c r="F73" s="10" t="b">
        <f t="shared" si="23"/>
        <v>0</v>
      </c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T73" s="10" t="str">
        <f t="shared" si="34"/>
        <v> </v>
      </c>
      <c r="U73" s="10" t="str">
        <f t="shared" si="35"/>
        <v> </v>
      </c>
      <c r="V73" s="10" t="str">
        <f t="shared" si="36"/>
        <v> </v>
      </c>
      <c r="W73" s="10" t="str">
        <f t="shared" si="37"/>
        <v> </v>
      </c>
      <c r="X73" s="10" t="str">
        <f t="shared" si="38"/>
        <v> </v>
      </c>
      <c r="Z73" s="10" t="str">
        <f t="shared" si="39"/>
        <v> </v>
      </c>
      <c r="AA73" s="10" t="str">
        <f t="shared" si="40"/>
        <v> </v>
      </c>
      <c r="AC73" s="10" t="str">
        <f t="shared" si="41"/>
        <v> </v>
      </c>
      <c r="AD73" s="10" t="str">
        <f t="shared" si="42"/>
        <v> </v>
      </c>
      <c r="AE73" s="10" t="str">
        <f t="shared" si="43"/>
        <v> </v>
      </c>
    </row>
    <row r="74" spans="4:31" ht="15">
      <c r="D74" s="10">
        <f>dersiçiperformans!Z41</f>
        <v>0</v>
      </c>
      <c r="E74" s="10" t="str">
        <f t="shared" si="22"/>
        <v> </v>
      </c>
      <c r="F74" s="10" t="b">
        <f t="shared" si="23"/>
        <v>0</v>
      </c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T74" s="10" t="str">
        <f t="shared" si="34"/>
        <v> </v>
      </c>
      <c r="U74" s="10" t="str">
        <f t="shared" si="35"/>
        <v> </v>
      </c>
      <c r="V74" s="10" t="str">
        <f t="shared" si="36"/>
        <v> </v>
      </c>
      <c r="W74" s="10" t="str">
        <f t="shared" si="37"/>
        <v> </v>
      </c>
      <c r="X74" s="10" t="str">
        <f t="shared" si="38"/>
        <v> </v>
      </c>
      <c r="Z74" s="10" t="str">
        <f t="shared" si="39"/>
        <v> </v>
      </c>
      <c r="AA74" s="10" t="str">
        <f t="shared" si="40"/>
        <v> </v>
      </c>
      <c r="AC74" s="10" t="str">
        <f t="shared" si="41"/>
        <v> </v>
      </c>
      <c r="AD74" s="10" t="str">
        <f t="shared" si="42"/>
        <v> </v>
      </c>
      <c r="AE74" s="10" t="str">
        <f t="shared" si="43"/>
        <v> </v>
      </c>
    </row>
    <row r="75" spans="4:31" ht="15">
      <c r="D75" s="10">
        <f>dersiçiperformans!Z42</f>
        <v>0</v>
      </c>
      <c r="E75" s="10" t="str">
        <f t="shared" si="22"/>
        <v> </v>
      </c>
      <c r="F75" s="10" t="b">
        <f t="shared" si="23"/>
        <v>0</v>
      </c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T75" s="10" t="str">
        <f t="shared" si="34"/>
        <v> </v>
      </c>
      <c r="U75" s="10" t="str">
        <f t="shared" si="35"/>
        <v> </v>
      </c>
      <c r="V75" s="10" t="str">
        <f t="shared" si="36"/>
        <v> </v>
      </c>
      <c r="W75" s="10" t="str">
        <f t="shared" si="37"/>
        <v> </v>
      </c>
      <c r="X75" s="10" t="str">
        <f t="shared" si="38"/>
        <v> </v>
      </c>
      <c r="Z75" s="10" t="str">
        <f t="shared" si="39"/>
        <v> </v>
      </c>
      <c r="AA75" s="10" t="str">
        <f t="shared" si="40"/>
        <v> </v>
      </c>
      <c r="AC75" s="10" t="str">
        <f t="shared" si="41"/>
        <v> </v>
      </c>
      <c r="AD75" s="10" t="str">
        <f t="shared" si="42"/>
        <v> </v>
      </c>
      <c r="AE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5:AD62"/>
  <sheetViews>
    <sheetView zoomScale="80" zoomScaleNormal="80" zoomScalePageLayoutView="0" workbookViewId="0" topLeftCell="A1">
      <selection activeCell="D5" sqref="D5:Z5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140625" style="26" customWidth="1"/>
    <col min="5" max="9" width="5.7109375" style="26" customWidth="1"/>
    <col min="10" max="19" width="5.57421875" style="26" customWidth="1"/>
    <col min="20" max="24" width="6.710937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88" t="s">
        <v>104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A5" s="43"/>
      <c r="AB5" s="27"/>
      <c r="AC5" s="27"/>
      <c r="AD5" s="27"/>
    </row>
    <row r="6" ht="15" customHeight="1" thickBot="1"/>
    <row r="7" spans="5:26" ht="16.5" customHeight="1" thickBot="1" thickTop="1">
      <c r="E7" s="138" t="s">
        <v>52</v>
      </c>
      <c r="F7" s="139"/>
      <c r="G7" s="139"/>
      <c r="H7" s="139"/>
      <c r="I7" s="139"/>
      <c r="J7" s="108" t="s">
        <v>99</v>
      </c>
      <c r="K7" s="140"/>
      <c r="L7" s="140"/>
      <c r="M7" s="140"/>
      <c r="N7" s="140"/>
      <c r="O7" s="140"/>
      <c r="P7" s="140"/>
      <c r="Q7" s="140"/>
      <c r="R7" s="140"/>
      <c r="S7" s="140"/>
      <c r="T7" s="113" t="s">
        <v>100</v>
      </c>
      <c r="U7" s="141"/>
      <c r="V7" s="141"/>
      <c r="W7" s="141"/>
      <c r="X7" s="142"/>
      <c r="Z7" s="28"/>
    </row>
    <row r="8" spans="2:26" ht="98.25" customHeight="1" thickTop="1">
      <c r="B8" s="71" t="s">
        <v>2</v>
      </c>
      <c r="C8" s="49" t="s">
        <v>3</v>
      </c>
      <c r="D8" s="50" t="s">
        <v>4</v>
      </c>
      <c r="E8" s="73" t="s">
        <v>79</v>
      </c>
      <c r="F8" s="69" t="s">
        <v>80</v>
      </c>
      <c r="G8" s="69" t="s">
        <v>81</v>
      </c>
      <c r="H8" s="69" t="s">
        <v>82</v>
      </c>
      <c r="I8" s="143" t="s">
        <v>83</v>
      </c>
      <c r="J8" s="102" t="s">
        <v>84</v>
      </c>
      <c r="K8" s="69" t="s">
        <v>85</v>
      </c>
      <c r="L8" s="104" t="s">
        <v>86</v>
      </c>
      <c r="M8" s="69" t="s">
        <v>87</v>
      </c>
      <c r="N8" s="69" t="s">
        <v>88</v>
      </c>
      <c r="O8" s="69" t="s">
        <v>89</v>
      </c>
      <c r="P8" s="69" t="s">
        <v>90</v>
      </c>
      <c r="Q8" s="69" t="s">
        <v>91</v>
      </c>
      <c r="R8" s="69" t="s">
        <v>92</v>
      </c>
      <c r="S8" s="100" t="s">
        <v>93</v>
      </c>
      <c r="T8" s="133" t="s">
        <v>94</v>
      </c>
      <c r="U8" s="135" t="s">
        <v>95</v>
      </c>
      <c r="V8" s="135" t="s">
        <v>96</v>
      </c>
      <c r="W8" s="135" t="s">
        <v>97</v>
      </c>
      <c r="X8" s="148" t="s">
        <v>98</v>
      </c>
      <c r="Y8" s="86"/>
      <c r="Z8" s="76" t="s">
        <v>51</v>
      </c>
    </row>
    <row r="9" spans="2:26" ht="108" customHeight="1" thickBot="1">
      <c r="B9" s="151"/>
      <c r="C9" s="51" t="s">
        <v>26</v>
      </c>
      <c r="D9" s="52" t="s">
        <v>50</v>
      </c>
      <c r="E9" s="146"/>
      <c r="F9" s="116"/>
      <c r="G9" s="116"/>
      <c r="H9" s="116"/>
      <c r="I9" s="144"/>
      <c r="J9" s="146"/>
      <c r="K9" s="116"/>
      <c r="L9" s="116"/>
      <c r="M9" s="116"/>
      <c r="N9" s="116"/>
      <c r="O9" s="116"/>
      <c r="P9" s="116"/>
      <c r="Q9" s="116"/>
      <c r="R9" s="116"/>
      <c r="S9" s="131"/>
      <c r="T9" s="106"/>
      <c r="U9" s="116"/>
      <c r="V9" s="116"/>
      <c r="W9" s="116"/>
      <c r="X9" s="149"/>
      <c r="Y9" s="127"/>
      <c r="Z9" s="129"/>
    </row>
    <row r="10" spans="2:27" ht="12.75" customHeight="1" thickBot="1">
      <c r="B10" s="48" t="s">
        <v>27</v>
      </c>
      <c r="C10" s="47" t="s">
        <v>28</v>
      </c>
      <c r="D10" s="53" t="s">
        <v>29</v>
      </c>
      <c r="E10" s="152"/>
      <c r="F10" s="153"/>
      <c r="G10" s="153"/>
      <c r="H10" s="153"/>
      <c r="I10" s="145"/>
      <c r="J10" s="147"/>
      <c r="K10" s="137"/>
      <c r="L10" s="137"/>
      <c r="M10" s="137"/>
      <c r="N10" s="137"/>
      <c r="O10" s="137"/>
      <c r="P10" s="137"/>
      <c r="Q10" s="137"/>
      <c r="R10" s="137"/>
      <c r="S10" s="132"/>
      <c r="T10" s="134"/>
      <c r="U10" s="136"/>
      <c r="V10" s="136"/>
      <c r="W10" s="136"/>
      <c r="X10" s="150"/>
      <c r="Y10" s="128"/>
      <c r="Z10" s="130"/>
      <c r="AA10" s="30" t="s">
        <v>30</v>
      </c>
    </row>
    <row r="11" spans="2:27" ht="15" customHeight="1" thickBot="1">
      <c r="B11" s="11">
        <v>1</v>
      </c>
      <c r="C11" s="12">
        <f>eokul!$A2</f>
        <v>0</v>
      </c>
      <c r="D11" s="25">
        <f>eokul!$B2</f>
        <v>0</v>
      </c>
      <c r="E11" s="16" t="str">
        <f>Sayfa3!H5</f>
        <v> </v>
      </c>
      <c r="F11" s="17" t="str">
        <f>Sayfa3!I5</f>
        <v> </v>
      </c>
      <c r="G11" s="17" t="str">
        <f>Sayfa3!J5</f>
        <v> </v>
      </c>
      <c r="H11" s="17" t="str">
        <f>Sayfa3!K5</f>
        <v> </v>
      </c>
      <c r="I11" s="44" t="str">
        <f>Sayfa3!L5</f>
        <v> </v>
      </c>
      <c r="J11" s="16" t="str">
        <f>Sayfa3!N5</f>
        <v> </v>
      </c>
      <c r="K11" s="17" t="str">
        <f>Sayfa3!O5</f>
        <v> </v>
      </c>
      <c r="L11" s="17" t="str">
        <f>Sayfa3!P5</f>
        <v> </v>
      </c>
      <c r="M11" s="17" t="str">
        <f>Sayfa3!Q5</f>
        <v> </v>
      </c>
      <c r="N11" s="17" t="str">
        <f>Sayfa3!R5</f>
        <v> </v>
      </c>
      <c r="O11" s="17" t="str">
        <f>Sayfa3!S5</f>
        <v> </v>
      </c>
      <c r="P11" s="17" t="str">
        <f>Sayfa3!T5</f>
        <v> </v>
      </c>
      <c r="Q11" s="17" t="str">
        <f>Sayfa3!U5</f>
        <v> </v>
      </c>
      <c r="R11" s="17" t="str">
        <f>Sayfa3!V5</f>
        <v> </v>
      </c>
      <c r="S11" s="19" t="str">
        <f>Sayfa3!W5</f>
        <v> </v>
      </c>
      <c r="T11" s="37" t="str">
        <f>Sayfa3!Y5</f>
        <v> </v>
      </c>
      <c r="U11" s="17" t="str">
        <f>Sayfa3!Z5</f>
        <v> </v>
      </c>
      <c r="V11" s="17" t="str">
        <f>Sayfa3!AA5</f>
        <v> </v>
      </c>
      <c r="W11" s="17" t="str">
        <f>Sayfa3!AB5</f>
        <v> </v>
      </c>
      <c r="X11" s="24" t="str">
        <f>Sayfa3!AC5</f>
        <v> </v>
      </c>
      <c r="Y11" s="42"/>
      <c r="Z11" s="29">
        <f>eokul!$N2</f>
        <v>0</v>
      </c>
      <c r="AA11" s="31" t="str">
        <f>IF(Z11&gt;84,"BEŞ",IF(Z11&gt;69,"DÖRT",IF(Z11&gt;54,"ÜÇ",IF(Z11&gt;44,"İKİ","BİR"))))</f>
        <v>BİR</v>
      </c>
    </row>
    <row r="12" spans="2:27" ht="15" customHeight="1" thickBot="1">
      <c r="B12" s="11">
        <v>2</v>
      </c>
      <c r="C12" s="12">
        <f>eokul!$A3</f>
        <v>0</v>
      </c>
      <c r="D12" s="25">
        <f>eokul!$B3</f>
        <v>0</v>
      </c>
      <c r="E12" s="16" t="str">
        <f>Sayfa3!H6</f>
        <v> </v>
      </c>
      <c r="F12" s="17" t="str">
        <f>Sayfa3!I6</f>
        <v> </v>
      </c>
      <c r="G12" s="17" t="str">
        <f>Sayfa3!J6</f>
        <v> </v>
      </c>
      <c r="H12" s="17" t="str">
        <f>Sayfa3!K6</f>
        <v> </v>
      </c>
      <c r="I12" s="44" t="str">
        <f>Sayfa3!L6</f>
        <v> </v>
      </c>
      <c r="J12" s="16" t="str">
        <f>Sayfa3!N6</f>
        <v> </v>
      </c>
      <c r="K12" s="17" t="str">
        <f>Sayfa3!O6</f>
        <v> </v>
      </c>
      <c r="L12" s="17" t="str">
        <f>Sayfa3!P6</f>
        <v> </v>
      </c>
      <c r="M12" s="17" t="str">
        <f>Sayfa3!Q6</f>
        <v> </v>
      </c>
      <c r="N12" s="17" t="str">
        <f>Sayfa3!R6</f>
        <v> </v>
      </c>
      <c r="O12" s="17" t="str">
        <f>Sayfa3!S6</f>
        <v> </v>
      </c>
      <c r="P12" s="17" t="str">
        <f>Sayfa3!T6</f>
        <v> </v>
      </c>
      <c r="Q12" s="17" t="str">
        <f>Sayfa3!U6</f>
        <v> </v>
      </c>
      <c r="R12" s="17" t="str">
        <f>Sayfa3!V6</f>
        <v> </v>
      </c>
      <c r="S12" s="19" t="str">
        <f>Sayfa3!W6</f>
        <v> </v>
      </c>
      <c r="T12" s="37" t="str">
        <f>Sayfa3!Y6</f>
        <v> </v>
      </c>
      <c r="U12" s="17" t="str">
        <f>Sayfa3!Z6</f>
        <v> </v>
      </c>
      <c r="V12" s="17" t="str">
        <f>Sayfa3!AA6</f>
        <v> </v>
      </c>
      <c r="W12" s="17" t="str">
        <f>Sayfa3!AB6</f>
        <v> </v>
      </c>
      <c r="X12" s="24" t="str">
        <f>Sayfa3!AC6</f>
        <v> </v>
      </c>
      <c r="Y12" s="42"/>
      <c r="Z12" s="29">
        <f>eokul!$N3</f>
        <v>0</v>
      </c>
      <c r="AA12" s="32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11">
        <v>3</v>
      </c>
      <c r="C13" s="12">
        <f>eokul!$A4</f>
        <v>0</v>
      </c>
      <c r="D13" s="25">
        <f>eokul!$B4</f>
        <v>0</v>
      </c>
      <c r="E13" s="16" t="str">
        <f>Sayfa3!H7</f>
        <v> </v>
      </c>
      <c r="F13" s="17" t="str">
        <f>Sayfa3!I7</f>
        <v> </v>
      </c>
      <c r="G13" s="17" t="str">
        <f>Sayfa3!J7</f>
        <v> </v>
      </c>
      <c r="H13" s="17" t="str">
        <f>Sayfa3!K7</f>
        <v> </v>
      </c>
      <c r="I13" s="44" t="str">
        <f>Sayfa3!L7</f>
        <v> </v>
      </c>
      <c r="J13" s="16" t="str">
        <f>Sayfa3!N7</f>
        <v> </v>
      </c>
      <c r="K13" s="17" t="str">
        <f>Sayfa3!O7</f>
        <v> </v>
      </c>
      <c r="L13" s="17" t="str">
        <f>Sayfa3!P7</f>
        <v> </v>
      </c>
      <c r="M13" s="17" t="str">
        <f>Sayfa3!Q7</f>
        <v> </v>
      </c>
      <c r="N13" s="17" t="str">
        <f>Sayfa3!R7</f>
        <v> </v>
      </c>
      <c r="O13" s="17" t="str">
        <f>Sayfa3!S7</f>
        <v> </v>
      </c>
      <c r="P13" s="17" t="str">
        <f>Sayfa3!T7</f>
        <v> </v>
      </c>
      <c r="Q13" s="17" t="str">
        <f>Sayfa3!U7</f>
        <v> </v>
      </c>
      <c r="R13" s="17" t="str">
        <f>Sayfa3!V7</f>
        <v> </v>
      </c>
      <c r="S13" s="19" t="str">
        <f>Sayfa3!W7</f>
        <v> </v>
      </c>
      <c r="T13" s="37" t="str">
        <f>Sayfa3!Y7</f>
        <v> </v>
      </c>
      <c r="U13" s="17" t="str">
        <f>Sayfa3!Z7</f>
        <v> </v>
      </c>
      <c r="V13" s="17" t="str">
        <f>Sayfa3!AA7</f>
        <v> </v>
      </c>
      <c r="W13" s="17" t="str">
        <f>Sayfa3!AB7</f>
        <v> </v>
      </c>
      <c r="X13" s="24" t="str">
        <f>Sayfa3!AC7</f>
        <v> </v>
      </c>
      <c r="Y13" s="42"/>
      <c r="Z13" s="29">
        <f>eokul!$N4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25">
        <f>eokul!$B5</f>
        <v>0</v>
      </c>
      <c r="E14" s="16" t="str">
        <f>Sayfa3!H8</f>
        <v> </v>
      </c>
      <c r="F14" s="17" t="str">
        <f>Sayfa3!I8</f>
        <v> </v>
      </c>
      <c r="G14" s="17" t="str">
        <f>Sayfa3!J8</f>
        <v> </v>
      </c>
      <c r="H14" s="17" t="str">
        <f>Sayfa3!K8</f>
        <v> </v>
      </c>
      <c r="I14" s="44" t="str">
        <f>Sayfa3!L8</f>
        <v> </v>
      </c>
      <c r="J14" s="16" t="str">
        <f>Sayfa3!N8</f>
        <v> </v>
      </c>
      <c r="K14" s="17" t="str">
        <f>Sayfa3!O8</f>
        <v> </v>
      </c>
      <c r="L14" s="17" t="str">
        <f>Sayfa3!P8</f>
        <v> </v>
      </c>
      <c r="M14" s="17" t="str">
        <f>Sayfa3!Q8</f>
        <v> </v>
      </c>
      <c r="N14" s="17" t="str">
        <f>Sayfa3!R8</f>
        <v> </v>
      </c>
      <c r="O14" s="17" t="str">
        <f>Sayfa3!S8</f>
        <v> </v>
      </c>
      <c r="P14" s="17" t="str">
        <f>Sayfa3!T8</f>
        <v> </v>
      </c>
      <c r="Q14" s="17" t="str">
        <f>Sayfa3!U8</f>
        <v> </v>
      </c>
      <c r="R14" s="17" t="str">
        <f>Sayfa3!V8</f>
        <v> </v>
      </c>
      <c r="S14" s="19" t="str">
        <f>Sayfa3!W8</f>
        <v> </v>
      </c>
      <c r="T14" s="37" t="str">
        <f>Sayfa3!Y8</f>
        <v> </v>
      </c>
      <c r="U14" s="17" t="str">
        <f>Sayfa3!Z8</f>
        <v> </v>
      </c>
      <c r="V14" s="17" t="str">
        <f>Sayfa3!AA8</f>
        <v> </v>
      </c>
      <c r="W14" s="17" t="str">
        <f>Sayfa3!AB8</f>
        <v> </v>
      </c>
      <c r="X14" s="24" t="str">
        <f>Sayfa3!AC8</f>
        <v> </v>
      </c>
      <c r="Y14" s="42"/>
      <c r="Z14" s="29">
        <f>eokul!$N5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25">
        <f>eokul!$B6</f>
        <v>0</v>
      </c>
      <c r="E15" s="16" t="str">
        <f>Sayfa3!H9</f>
        <v> </v>
      </c>
      <c r="F15" s="17" t="str">
        <f>Sayfa3!I9</f>
        <v> </v>
      </c>
      <c r="G15" s="17" t="str">
        <f>Sayfa3!J9</f>
        <v> </v>
      </c>
      <c r="H15" s="17" t="str">
        <f>Sayfa3!K9</f>
        <v> </v>
      </c>
      <c r="I15" s="44" t="str">
        <f>Sayfa3!L9</f>
        <v> </v>
      </c>
      <c r="J15" s="16" t="str">
        <f>Sayfa3!N9</f>
        <v> </v>
      </c>
      <c r="K15" s="17" t="str">
        <f>Sayfa3!O9</f>
        <v> </v>
      </c>
      <c r="L15" s="17" t="str">
        <f>Sayfa3!P9</f>
        <v> </v>
      </c>
      <c r="M15" s="17" t="str">
        <f>Sayfa3!Q9</f>
        <v> </v>
      </c>
      <c r="N15" s="17" t="str">
        <f>Sayfa3!R9</f>
        <v> </v>
      </c>
      <c r="O15" s="17" t="str">
        <f>Sayfa3!S9</f>
        <v> </v>
      </c>
      <c r="P15" s="17" t="str">
        <f>Sayfa3!T9</f>
        <v> </v>
      </c>
      <c r="Q15" s="17" t="str">
        <f>Sayfa3!U9</f>
        <v> </v>
      </c>
      <c r="R15" s="17" t="str">
        <f>Sayfa3!V9</f>
        <v> </v>
      </c>
      <c r="S15" s="19" t="str">
        <f>Sayfa3!W9</f>
        <v> </v>
      </c>
      <c r="T15" s="37" t="str">
        <f>Sayfa3!Y9</f>
        <v> </v>
      </c>
      <c r="U15" s="17" t="str">
        <f>Sayfa3!Z9</f>
        <v> </v>
      </c>
      <c r="V15" s="17" t="str">
        <f>Sayfa3!AA9</f>
        <v> </v>
      </c>
      <c r="W15" s="17" t="str">
        <f>Sayfa3!AB9</f>
        <v> </v>
      </c>
      <c r="X15" s="24" t="str">
        <f>Sayfa3!AC9</f>
        <v> </v>
      </c>
      <c r="Y15" s="42"/>
      <c r="Z15" s="29">
        <f>eokul!$N6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25">
        <f>eokul!$B7</f>
        <v>0</v>
      </c>
      <c r="E16" s="16" t="str">
        <f>Sayfa3!H10</f>
        <v> </v>
      </c>
      <c r="F16" s="17" t="str">
        <f>Sayfa3!I10</f>
        <v> </v>
      </c>
      <c r="G16" s="17" t="str">
        <f>Sayfa3!J10</f>
        <v> </v>
      </c>
      <c r="H16" s="17" t="str">
        <f>Sayfa3!K10</f>
        <v> </v>
      </c>
      <c r="I16" s="44" t="str">
        <f>Sayfa3!L10</f>
        <v> </v>
      </c>
      <c r="J16" s="16" t="str">
        <f>Sayfa3!N10</f>
        <v> </v>
      </c>
      <c r="K16" s="17" t="str">
        <f>Sayfa3!O10</f>
        <v> </v>
      </c>
      <c r="L16" s="17" t="str">
        <f>Sayfa3!P10</f>
        <v> </v>
      </c>
      <c r="M16" s="17" t="str">
        <f>Sayfa3!Q10</f>
        <v> </v>
      </c>
      <c r="N16" s="17" t="str">
        <f>Sayfa3!R10</f>
        <v> </v>
      </c>
      <c r="O16" s="17" t="str">
        <f>Sayfa3!S10</f>
        <v> </v>
      </c>
      <c r="P16" s="17" t="str">
        <f>Sayfa3!T10</f>
        <v> </v>
      </c>
      <c r="Q16" s="17" t="str">
        <f>Sayfa3!U10</f>
        <v> </v>
      </c>
      <c r="R16" s="17" t="str">
        <f>Sayfa3!V10</f>
        <v> </v>
      </c>
      <c r="S16" s="19" t="str">
        <f>Sayfa3!W10</f>
        <v> </v>
      </c>
      <c r="T16" s="37" t="str">
        <f>Sayfa3!Y10</f>
        <v> </v>
      </c>
      <c r="U16" s="17" t="str">
        <f>Sayfa3!Z10</f>
        <v> </v>
      </c>
      <c r="V16" s="17" t="str">
        <f>Sayfa3!AA10</f>
        <v> </v>
      </c>
      <c r="W16" s="17" t="str">
        <f>Sayfa3!AB10</f>
        <v> </v>
      </c>
      <c r="X16" s="24" t="str">
        <f>Sayfa3!AC10</f>
        <v> </v>
      </c>
      <c r="Y16" s="42"/>
      <c r="Z16" s="29">
        <f>eokul!$N7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25">
        <f>eokul!$B8</f>
        <v>0</v>
      </c>
      <c r="E17" s="16" t="str">
        <f>Sayfa3!H11</f>
        <v> </v>
      </c>
      <c r="F17" s="17" t="str">
        <f>Sayfa3!I11</f>
        <v> </v>
      </c>
      <c r="G17" s="17" t="str">
        <f>Sayfa3!J11</f>
        <v> </v>
      </c>
      <c r="H17" s="17" t="str">
        <f>Sayfa3!K11</f>
        <v> </v>
      </c>
      <c r="I17" s="44" t="str">
        <f>Sayfa3!L11</f>
        <v> </v>
      </c>
      <c r="J17" s="16" t="str">
        <f>Sayfa3!N11</f>
        <v> </v>
      </c>
      <c r="K17" s="17" t="str">
        <f>Sayfa3!O11</f>
        <v> </v>
      </c>
      <c r="L17" s="17" t="str">
        <f>Sayfa3!P11</f>
        <v> </v>
      </c>
      <c r="M17" s="17" t="str">
        <f>Sayfa3!Q11</f>
        <v> </v>
      </c>
      <c r="N17" s="17" t="str">
        <f>Sayfa3!R11</f>
        <v> </v>
      </c>
      <c r="O17" s="17" t="str">
        <f>Sayfa3!S11</f>
        <v> </v>
      </c>
      <c r="P17" s="17" t="str">
        <f>Sayfa3!T11</f>
        <v> </v>
      </c>
      <c r="Q17" s="17" t="str">
        <f>Sayfa3!U11</f>
        <v> </v>
      </c>
      <c r="R17" s="17" t="str">
        <f>Sayfa3!V11</f>
        <v> </v>
      </c>
      <c r="S17" s="19" t="str">
        <f>Sayfa3!W11</f>
        <v> </v>
      </c>
      <c r="T17" s="37" t="str">
        <f>Sayfa3!Y11</f>
        <v> </v>
      </c>
      <c r="U17" s="17" t="str">
        <f>Sayfa3!Z11</f>
        <v> </v>
      </c>
      <c r="V17" s="17" t="str">
        <f>Sayfa3!AA11</f>
        <v> </v>
      </c>
      <c r="W17" s="17" t="str">
        <f>Sayfa3!AB11</f>
        <v> </v>
      </c>
      <c r="X17" s="24" t="str">
        <f>Sayfa3!AC11</f>
        <v> </v>
      </c>
      <c r="Y17" s="42"/>
      <c r="Z17" s="29">
        <f>eokul!$N8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25">
        <f>eokul!$B9</f>
        <v>0</v>
      </c>
      <c r="E18" s="16" t="str">
        <f>Sayfa3!H12</f>
        <v> </v>
      </c>
      <c r="F18" s="17" t="str">
        <f>Sayfa3!I12</f>
        <v> </v>
      </c>
      <c r="G18" s="17" t="str">
        <f>Sayfa3!J12</f>
        <v> </v>
      </c>
      <c r="H18" s="17" t="str">
        <f>Sayfa3!K12</f>
        <v> </v>
      </c>
      <c r="I18" s="44" t="str">
        <f>Sayfa3!L12</f>
        <v> </v>
      </c>
      <c r="J18" s="16" t="str">
        <f>Sayfa3!N12</f>
        <v> </v>
      </c>
      <c r="K18" s="17" t="str">
        <f>Sayfa3!O12</f>
        <v> </v>
      </c>
      <c r="L18" s="17" t="str">
        <f>Sayfa3!P12</f>
        <v> </v>
      </c>
      <c r="M18" s="17" t="str">
        <f>Sayfa3!Q12</f>
        <v> </v>
      </c>
      <c r="N18" s="17" t="str">
        <f>Sayfa3!R12</f>
        <v> </v>
      </c>
      <c r="O18" s="17" t="str">
        <f>Sayfa3!S12</f>
        <v> </v>
      </c>
      <c r="P18" s="17" t="str">
        <f>Sayfa3!T12</f>
        <v> </v>
      </c>
      <c r="Q18" s="17" t="str">
        <f>Sayfa3!U12</f>
        <v> </v>
      </c>
      <c r="R18" s="17" t="str">
        <f>Sayfa3!V12</f>
        <v> </v>
      </c>
      <c r="S18" s="19" t="str">
        <f>Sayfa3!W12</f>
        <v> </v>
      </c>
      <c r="T18" s="37" t="str">
        <f>Sayfa3!Y12</f>
        <v> </v>
      </c>
      <c r="U18" s="17" t="str">
        <f>Sayfa3!Z12</f>
        <v> </v>
      </c>
      <c r="V18" s="17" t="str">
        <f>Sayfa3!AA12</f>
        <v> </v>
      </c>
      <c r="W18" s="17" t="str">
        <f>Sayfa3!AB12</f>
        <v> </v>
      </c>
      <c r="X18" s="24" t="str">
        <f>Sayfa3!AC12</f>
        <v> </v>
      </c>
      <c r="Y18" s="42"/>
      <c r="Z18" s="29">
        <f>eokul!$N9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25">
        <f>eokul!$B10</f>
        <v>0</v>
      </c>
      <c r="E19" s="16" t="str">
        <f>Sayfa3!H13</f>
        <v> </v>
      </c>
      <c r="F19" s="17" t="str">
        <f>Sayfa3!I13</f>
        <v> </v>
      </c>
      <c r="G19" s="17" t="str">
        <f>Sayfa3!J13</f>
        <v> </v>
      </c>
      <c r="H19" s="17" t="str">
        <f>Sayfa3!K13</f>
        <v> </v>
      </c>
      <c r="I19" s="44" t="str">
        <f>Sayfa3!L13</f>
        <v> </v>
      </c>
      <c r="J19" s="16" t="str">
        <f>Sayfa3!N13</f>
        <v> </v>
      </c>
      <c r="K19" s="17" t="str">
        <f>Sayfa3!O13</f>
        <v> </v>
      </c>
      <c r="L19" s="17" t="str">
        <f>Sayfa3!P13</f>
        <v> </v>
      </c>
      <c r="M19" s="17" t="str">
        <f>Sayfa3!Q13</f>
        <v> </v>
      </c>
      <c r="N19" s="17" t="str">
        <f>Sayfa3!R13</f>
        <v> </v>
      </c>
      <c r="O19" s="17" t="str">
        <f>Sayfa3!S13</f>
        <v> </v>
      </c>
      <c r="P19" s="17" t="str">
        <f>Sayfa3!T13</f>
        <v> </v>
      </c>
      <c r="Q19" s="17" t="str">
        <f>Sayfa3!U13</f>
        <v> </v>
      </c>
      <c r="R19" s="17" t="str">
        <f>Sayfa3!V13</f>
        <v> </v>
      </c>
      <c r="S19" s="19" t="str">
        <f>Sayfa3!W13</f>
        <v> </v>
      </c>
      <c r="T19" s="37" t="str">
        <f>Sayfa3!Y13</f>
        <v> </v>
      </c>
      <c r="U19" s="17" t="str">
        <f>Sayfa3!Z13</f>
        <v> </v>
      </c>
      <c r="V19" s="17" t="str">
        <f>Sayfa3!AA13</f>
        <v> </v>
      </c>
      <c r="W19" s="17" t="str">
        <f>Sayfa3!AB13</f>
        <v> </v>
      </c>
      <c r="X19" s="24" t="str">
        <f>Sayfa3!AC13</f>
        <v> </v>
      </c>
      <c r="Y19" s="42"/>
      <c r="Z19" s="29">
        <f>eokul!$N10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25">
        <f>eokul!$B11</f>
        <v>0</v>
      </c>
      <c r="E20" s="16" t="str">
        <f>Sayfa3!H14</f>
        <v> </v>
      </c>
      <c r="F20" s="17" t="str">
        <f>Sayfa3!I14</f>
        <v> </v>
      </c>
      <c r="G20" s="17" t="str">
        <f>Sayfa3!J14</f>
        <v> </v>
      </c>
      <c r="H20" s="17" t="str">
        <f>Sayfa3!K14</f>
        <v> </v>
      </c>
      <c r="I20" s="44" t="str">
        <f>Sayfa3!L14</f>
        <v> </v>
      </c>
      <c r="J20" s="16" t="str">
        <f>Sayfa3!N14</f>
        <v> </v>
      </c>
      <c r="K20" s="17" t="str">
        <f>Sayfa3!O14</f>
        <v> </v>
      </c>
      <c r="L20" s="17" t="str">
        <f>Sayfa3!P14</f>
        <v> </v>
      </c>
      <c r="M20" s="17" t="str">
        <f>Sayfa3!Q14</f>
        <v> </v>
      </c>
      <c r="N20" s="17" t="str">
        <f>Sayfa3!R14</f>
        <v> </v>
      </c>
      <c r="O20" s="17" t="str">
        <f>Sayfa3!S14</f>
        <v> </v>
      </c>
      <c r="P20" s="17" t="str">
        <f>Sayfa3!T14</f>
        <v> </v>
      </c>
      <c r="Q20" s="17" t="str">
        <f>Sayfa3!U14</f>
        <v> </v>
      </c>
      <c r="R20" s="17" t="str">
        <f>Sayfa3!V14</f>
        <v> </v>
      </c>
      <c r="S20" s="19" t="str">
        <f>Sayfa3!W14</f>
        <v> </v>
      </c>
      <c r="T20" s="37" t="str">
        <f>Sayfa3!Y14</f>
        <v> </v>
      </c>
      <c r="U20" s="17" t="str">
        <f>Sayfa3!Z14</f>
        <v> </v>
      </c>
      <c r="V20" s="17" t="str">
        <f>Sayfa3!AA14</f>
        <v> </v>
      </c>
      <c r="W20" s="17" t="str">
        <f>Sayfa3!AB14</f>
        <v> </v>
      </c>
      <c r="X20" s="24" t="str">
        <f>Sayfa3!AC14</f>
        <v> </v>
      </c>
      <c r="Y20" s="42"/>
      <c r="Z20" s="29">
        <f>eokul!$N11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25">
        <f>eokul!$B12</f>
        <v>0</v>
      </c>
      <c r="E21" s="16" t="str">
        <f>Sayfa3!H15</f>
        <v> </v>
      </c>
      <c r="F21" s="17" t="str">
        <f>Sayfa3!I15</f>
        <v> </v>
      </c>
      <c r="G21" s="17" t="str">
        <f>Sayfa3!J15</f>
        <v> </v>
      </c>
      <c r="H21" s="17" t="str">
        <f>Sayfa3!K15</f>
        <v> </v>
      </c>
      <c r="I21" s="44" t="str">
        <f>Sayfa3!L15</f>
        <v> </v>
      </c>
      <c r="J21" s="16" t="str">
        <f>Sayfa3!N15</f>
        <v> </v>
      </c>
      <c r="K21" s="17" t="str">
        <f>Sayfa3!O15</f>
        <v> </v>
      </c>
      <c r="L21" s="17" t="str">
        <f>Sayfa3!P15</f>
        <v> </v>
      </c>
      <c r="M21" s="17" t="str">
        <f>Sayfa3!Q15</f>
        <v> </v>
      </c>
      <c r="N21" s="17" t="str">
        <f>Sayfa3!R15</f>
        <v> </v>
      </c>
      <c r="O21" s="17" t="str">
        <f>Sayfa3!S15</f>
        <v> </v>
      </c>
      <c r="P21" s="17" t="str">
        <f>Sayfa3!T15</f>
        <v> </v>
      </c>
      <c r="Q21" s="17" t="str">
        <f>Sayfa3!U15</f>
        <v> </v>
      </c>
      <c r="R21" s="17" t="str">
        <f>Sayfa3!V15</f>
        <v> </v>
      </c>
      <c r="S21" s="19" t="str">
        <f>Sayfa3!W15</f>
        <v> </v>
      </c>
      <c r="T21" s="37" t="str">
        <f>Sayfa3!Y15</f>
        <v> </v>
      </c>
      <c r="U21" s="17" t="str">
        <f>Sayfa3!Z15</f>
        <v> </v>
      </c>
      <c r="V21" s="17" t="str">
        <f>Sayfa3!AA15</f>
        <v> </v>
      </c>
      <c r="W21" s="17" t="str">
        <f>Sayfa3!AB15</f>
        <v> </v>
      </c>
      <c r="X21" s="24" t="str">
        <f>Sayfa3!AC15</f>
        <v> </v>
      </c>
      <c r="Y21" s="42"/>
      <c r="Z21" s="29">
        <f>eokul!$N12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25">
        <f>eokul!$B13</f>
        <v>0</v>
      </c>
      <c r="E22" s="16" t="str">
        <f>Sayfa3!H16</f>
        <v> </v>
      </c>
      <c r="F22" s="17" t="str">
        <f>Sayfa3!I16</f>
        <v> </v>
      </c>
      <c r="G22" s="17" t="str">
        <f>Sayfa3!J16</f>
        <v> </v>
      </c>
      <c r="H22" s="17" t="str">
        <f>Sayfa3!K16</f>
        <v> </v>
      </c>
      <c r="I22" s="44" t="str">
        <f>Sayfa3!L16</f>
        <v> </v>
      </c>
      <c r="J22" s="16" t="str">
        <f>Sayfa3!N16</f>
        <v> </v>
      </c>
      <c r="K22" s="17" t="str">
        <f>Sayfa3!O16</f>
        <v> </v>
      </c>
      <c r="L22" s="17" t="str">
        <f>Sayfa3!P16</f>
        <v> </v>
      </c>
      <c r="M22" s="17" t="str">
        <f>Sayfa3!Q16</f>
        <v> </v>
      </c>
      <c r="N22" s="17" t="str">
        <f>Sayfa3!R16</f>
        <v> </v>
      </c>
      <c r="O22" s="17" t="str">
        <f>Sayfa3!S16</f>
        <v> </v>
      </c>
      <c r="P22" s="17" t="str">
        <f>Sayfa3!T16</f>
        <v> </v>
      </c>
      <c r="Q22" s="17" t="str">
        <f>Sayfa3!U16</f>
        <v> </v>
      </c>
      <c r="R22" s="17" t="str">
        <f>Sayfa3!V16</f>
        <v> </v>
      </c>
      <c r="S22" s="19" t="str">
        <f>Sayfa3!W16</f>
        <v> </v>
      </c>
      <c r="T22" s="37" t="str">
        <f>Sayfa3!Y16</f>
        <v> </v>
      </c>
      <c r="U22" s="17" t="str">
        <f>Sayfa3!Z16</f>
        <v> </v>
      </c>
      <c r="V22" s="17" t="str">
        <f>Sayfa3!AA16</f>
        <v> </v>
      </c>
      <c r="W22" s="17" t="str">
        <f>Sayfa3!AB16</f>
        <v> </v>
      </c>
      <c r="X22" s="24" t="str">
        <f>Sayfa3!AC16</f>
        <v> </v>
      </c>
      <c r="Y22" s="42"/>
      <c r="Z22" s="29">
        <f>eokul!$N13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25">
        <f>eokul!$B14</f>
        <v>0</v>
      </c>
      <c r="E23" s="16" t="str">
        <f>Sayfa3!H17</f>
        <v> </v>
      </c>
      <c r="F23" s="17" t="str">
        <f>Sayfa3!I17</f>
        <v> </v>
      </c>
      <c r="G23" s="17" t="str">
        <f>Sayfa3!J17</f>
        <v> </v>
      </c>
      <c r="H23" s="17" t="str">
        <f>Sayfa3!K17</f>
        <v> </v>
      </c>
      <c r="I23" s="44" t="str">
        <f>Sayfa3!L17</f>
        <v> </v>
      </c>
      <c r="J23" s="16" t="str">
        <f>Sayfa3!N17</f>
        <v> </v>
      </c>
      <c r="K23" s="17" t="str">
        <f>Sayfa3!O17</f>
        <v> </v>
      </c>
      <c r="L23" s="17" t="str">
        <f>Sayfa3!P17</f>
        <v> </v>
      </c>
      <c r="M23" s="17" t="str">
        <f>Sayfa3!Q17</f>
        <v> </v>
      </c>
      <c r="N23" s="17" t="str">
        <f>Sayfa3!R17</f>
        <v> </v>
      </c>
      <c r="O23" s="17" t="str">
        <f>Sayfa3!S17</f>
        <v> </v>
      </c>
      <c r="P23" s="17" t="str">
        <f>Sayfa3!T17</f>
        <v> </v>
      </c>
      <c r="Q23" s="17" t="str">
        <f>Sayfa3!U17</f>
        <v> </v>
      </c>
      <c r="R23" s="17" t="str">
        <f>Sayfa3!V17</f>
        <v> </v>
      </c>
      <c r="S23" s="19" t="str">
        <f>Sayfa3!W17</f>
        <v> </v>
      </c>
      <c r="T23" s="37" t="str">
        <f>Sayfa3!Y17</f>
        <v> </v>
      </c>
      <c r="U23" s="17" t="str">
        <f>Sayfa3!Z17</f>
        <v> </v>
      </c>
      <c r="V23" s="17" t="str">
        <f>Sayfa3!AA17</f>
        <v> </v>
      </c>
      <c r="W23" s="17" t="str">
        <f>Sayfa3!AB17</f>
        <v> </v>
      </c>
      <c r="X23" s="24" t="str">
        <f>Sayfa3!AC17</f>
        <v> </v>
      </c>
      <c r="Y23" s="42"/>
      <c r="Z23" s="29">
        <f>eokul!$N14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25">
        <f>eokul!$B15</f>
        <v>0</v>
      </c>
      <c r="E24" s="16" t="str">
        <f>Sayfa3!H18</f>
        <v> </v>
      </c>
      <c r="F24" s="17" t="str">
        <f>Sayfa3!I18</f>
        <v> </v>
      </c>
      <c r="G24" s="17" t="str">
        <f>Sayfa3!J18</f>
        <v> </v>
      </c>
      <c r="H24" s="17" t="str">
        <f>Sayfa3!K18</f>
        <v> </v>
      </c>
      <c r="I24" s="44" t="str">
        <f>Sayfa3!L18</f>
        <v> </v>
      </c>
      <c r="J24" s="16" t="str">
        <f>Sayfa3!N18</f>
        <v> </v>
      </c>
      <c r="K24" s="17" t="str">
        <f>Sayfa3!O18</f>
        <v> </v>
      </c>
      <c r="L24" s="17" t="str">
        <f>Sayfa3!P18</f>
        <v> </v>
      </c>
      <c r="M24" s="17" t="str">
        <f>Sayfa3!Q18</f>
        <v> </v>
      </c>
      <c r="N24" s="17" t="str">
        <f>Sayfa3!R18</f>
        <v> </v>
      </c>
      <c r="O24" s="17" t="str">
        <f>Sayfa3!S18</f>
        <v> </v>
      </c>
      <c r="P24" s="17" t="str">
        <f>Sayfa3!T18</f>
        <v> </v>
      </c>
      <c r="Q24" s="17" t="str">
        <f>Sayfa3!U18</f>
        <v> </v>
      </c>
      <c r="R24" s="17" t="str">
        <f>Sayfa3!V18</f>
        <v> </v>
      </c>
      <c r="S24" s="19" t="str">
        <f>Sayfa3!W18</f>
        <v> </v>
      </c>
      <c r="T24" s="37" t="str">
        <f>Sayfa3!Y18</f>
        <v> </v>
      </c>
      <c r="U24" s="17" t="str">
        <f>Sayfa3!Z18</f>
        <v> </v>
      </c>
      <c r="V24" s="17" t="str">
        <f>Sayfa3!AA18</f>
        <v> </v>
      </c>
      <c r="W24" s="17" t="str">
        <f>Sayfa3!AB18</f>
        <v> </v>
      </c>
      <c r="X24" s="24" t="str">
        <f>Sayfa3!AC18</f>
        <v> </v>
      </c>
      <c r="Y24" s="42"/>
      <c r="Z24" s="29">
        <f>eokul!$N15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25">
        <f>eokul!$B16</f>
        <v>0</v>
      </c>
      <c r="E25" s="16" t="str">
        <f>Sayfa3!H19</f>
        <v> </v>
      </c>
      <c r="F25" s="17" t="str">
        <f>Sayfa3!I19</f>
        <v> </v>
      </c>
      <c r="G25" s="17" t="str">
        <f>Sayfa3!J19</f>
        <v> </v>
      </c>
      <c r="H25" s="17" t="str">
        <f>Sayfa3!K19</f>
        <v> </v>
      </c>
      <c r="I25" s="44" t="str">
        <f>Sayfa3!L19</f>
        <v> </v>
      </c>
      <c r="J25" s="16" t="str">
        <f>Sayfa3!N19</f>
        <v> </v>
      </c>
      <c r="K25" s="17" t="str">
        <f>Sayfa3!O19</f>
        <v> </v>
      </c>
      <c r="L25" s="17" t="str">
        <f>Sayfa3!P19</f>
        <v> </v>
      </c>
      <c r="M25" s="17" t="str">
        <f>Sayfa3!Q19</f>
        <v> </v>
      </c>
      <c r="N25" s="17" t="str">
        <f>Sayfa3!R19</f>
        <v> </v>
      </c>
      <c r="O25" s="17" t="str">
        <f>Sayfa3!S19</f>
        <v> </v>
      </c>
      <c r="P25" s="17" t="str">
        <f>Sayfa3!T19</f>
        <v> </v>
      </c>
      <c r="Q25" s="17" t="str">
        <f>Sayfa3!U19</f>
        <v> </v>
      </c>
      <c r="R25" s="17" t="str">
        <f>Sayfa3!V19</f>
        <v> </v>
      </c>
      <c r="S25" s="19" t="str">
        <f>Sayfa3!W19</f>
        <v> </v>
      </c>
      <c r="T25" s="37" t="str">
        <f>Sayfa3!Y19</f>
        <v> </v>
      </c>
      <c r="U25" s="17" t="str">
        <f>Sayfa3!Z19</f>
        <v> </v>
      </c>
      <c r="V25" s="17" t="str">
        <f>Sayfa3!AA19</f>
        <v> </v>
      </c>
      <c r="W25" s="17" t="str">
        <f>Sayfa3!AB19</f>
        <v> </v>
      </c>
      <c r="X25" s="24" t="str">
        <f>Sayfa3!AC19</f>
        <v> </v>
      </c>
      <c r="Y25" s="42"/>
      <c r="Z25" s="29">
        <f>eokul!$N16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25">
        <f>eokul!$B17</f>
        <v>0</v>
      </c>
      <c r="E26" s="16" t="str">
        <f>Sayfa3!H20</f>
        <v> </v>
      </c>
      <c r="F26" s="17" t="str">
        <f>Sayfa3!I20</f>
        <v> </v>
      </c>
      <c r="G26" s="17" t="str">
        <f>Sayfa3!J20</f>
        <v> </v>
      </c>
      <c r="H26" s="17" t="str">
        <f>Sayfa3!K20</f>
        <v> </v>
      </c>
      <c r="I26" s="44" t="str">
        <f>Sayfa3!L20</f>
        <v> </v>
      </c>
      <c r="J26" s="16" t="str">
        <f>Sayfa3!N20</f>
        <v> </v>
      </c>
      <c r="K26" s="17" t="str">
        <f>Sayfa3!O20</f>
        <v> </v>
      </c>
      <c r="L26" s="17" t="str">
        <f>Sayfa3!P20</f>
        <v> </v>
      </c>
      <c r="M26" s="17" t="str">
        <f>Sayfa3!Q20</f>
        <v> </v>
      </c>
      <c r="N26" s="17" t="str">
        <f>Sayfa3!R20</f>
        <v> </v>
      </c>
      <c r="O26" s="17" t="str">
        <f>Sayfa3!S20</f>
        <v> </v>
      </c>
      <c r="P26" s="17" t="str">
        <f>Sayfa3!T20</f>
        <v> </v>
      </c>
      <c r="Q26" s="17" t="str">
        <f>Sayfa3!U20</f>
        <v> </v>
      </c>
      <c r="R26" s="17" t="str">
        <f>Sayfa3!V20</f>
        <v> </v>
      </c>
      <c r="S26" s="19" t="str">
        <f>Sayfa3!W20</f>
        <v> </v>
      </c>
      <c r="T26" s="37" t="str">
        <f>Sayfa3!Y20</f>
        <v> </v>
      </c>
      <c r="U26" s="17" t="str">
        <f>Sayfa3!Z20</f>
        <v> </v>
      </c>
      <c r="V26" s="17" t="str">
        <f>Sayfa3!AA20</f>
        <v> </v>
      </c>
      <c r="W26" s="17" t="str">
        <f>Sayfa3!AB20</f>
        <v> </v>
      </c>
      <c r="X26" s="24" t="str">
        <f>Sayfa3!AC20</f>
        <v> </v>
      </c>
      <c r="Y26" s="42"/>
      <c r="Z26" s="29">
        <f>eokul!$N17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25">
        <f>eokul!$B18</f>
        <v>0</v>
      </c>
      <c r="E27" s="16" t="str">
        <f>Sayfa3!H21</f>
        <v> </v>
      </c>
      <c r="F27" s="17" t="str">
        <f>Sayfa3!I21</f>
        <v> </v>
      </c>
      <c r="G27" s="17" t="str">
        <f>Sayfa3!J21</f>
        <v> </v>
      </c>
      <c r="H27" s="17" t="str">
        <f>Sayfa3!K21</f>
        <v> </v>
      </c>
      <c r="I27" s="44" t="str">
        <f>Sayfa3!L21</f>
        <v> </v>
      </c>
      <c r="J27" s="16" t="str">
        <f>Sayfa3!N21</f>
        <v> </v>
      </c>
      <c r="K27" s="17" t="str">
        <f>Sayfa3!O21</f>
        <v> </v>
      </c>
      <c r="L27" s="17" t="str">
        <f>Sayfa3!P21</f>
        <v> </v>
      </c>
      <c r="M27" s="17" t="str">
        <f>Sayfa3!Q21</f>
        <v> </v>
      </c>
      <c r="N27" s="17" t="str">
        <f>Sayfa3!R21</f>
        <v> </v>
      </c>
      <c r="O27" s="17" t="str">
        <f>Sayfa3!S21</f>
        <v> </v>
      </c>
      <c r="P27" s="17" t="str">
        <f>Sayfa3!T21</f>
        <v> </v>
      </c>
      <c r="Q27" s="17" t="str">
        <f>Sayfa3!U21</f>
        <v> </v>
      </c>
      <c r="R27" s="17" t="str">
        <f>Sayfa3!V21</f>
        <v> </v>
      </c>
      <c r="S27" s="19" t="str">
        <f>Sayfa3!W21</f>
        <v> </v>
      </c>
      <c r="T27" s="37" t="str">
        <f>Sayfa3!Y21</f>
        <v> </v>
      </c>
      <c r="U27" s="17" t="str">
        <f>Sayfa3!Z21</f>
        <v> </v>
      </c>
      <c r="V27" s="17" t="str">
        <f>Sayfa3!AA21</f>
        <v> </v>
      </c>
      <c r="W27" s="17" t="str">
        <f>Sayfa3!AB21</f>
        <v> </v>
      </c>
      <c r="X27" s="24" t="str">
        <f>Sayfa3!AC21</f>
        <v> </v>
      </c>
      <c r="Y27" s="42"/>
      <c r="Z27" s="29">
        <f>eokul!$N18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25">
        <f>eokul!$B19</f>
        <v>0</v>
      </c>
      <c r="E28" s="16" t="str">
        <f>Sayfa3!H22</f>
        <v> </v>
      </c>
      <c r="F28" s="17" t="str">
        <f>Sayfa3!I22</f>
        <v> </v>
      </c>
      <c r="G28" s="17" t="str">
        <f>Sayfa3!J22</f>
        <v> </v>
      </c>
      <c r="H28" s="17" t="str">
        <f>Sayfa3!K22</f>
        <v> </v>
      </c>
      <c r="I28" s="44" t="str">
        <f>Sayfa3!L22</f>
        <v> </v>
      </c>
      <c r="J28" s="16" t="str">
        <f>Sayfa3!N22</f>
        <v> </v>
      </c>
      <c r="K28" s="17" t="str">
        <f>Sayfa3!O22</f>
        <v> </v>
      </c>
      <c r="L28" s="17" t="str">
        <f>Sayfa3!P22</f>
        <v> </v>
      </c>
      <c r="M28" s="17" t="str">
        <f>Sayfa3!Q22</f>
        <v> </v>
      </c>
      <c r="N28" s="17" t="str">
        <f>Sayfa3!R22</f>
        <v> </v>
      </c>
      <c r="O28" s="17" t="str">
        <f>Sayfa3!S22</f>
        <v> </v>
      </c>
      <c r="P28" s="17" t="str">
        <f>Sayfa3!T22</f>
        <v> </v>
      </c>
      <c r="Q28" s="17" t="str">
        <f>Sayfa3!U22</f>
        <v> </v>
      </c>
      <c r="R28" s="17" t="str">
        <f>Sayfa3!V22</f>
        <v> </v>
      </c>
      <c r="S28" s="19" t="str">
        <f>Sayfa3!W22</f>
        <v> </v>
      </c>
      <c r="T28" s="37" t="str">
        <f>Sayfa3!Y22</f>
        <v> </v>
      </c>
      <c r="U28" s="17" t="str">
        <f>Sayfa3!Z22</f>
        <v> </v>
      </c>
      <c r="V28" s="17" t="str">
        <f>Sayfa3!AA22</f>
        <v> </v>
      </c>
      <c r="W28" s="17" t="str">
        <f>Sayfa3!AB22</f>
        <v> </v>
      </c>
      <c r="X28" s="24" t="str">
        <f>Sayfa3!AC22</f>
        <v> </v>
      </c>
      <c r="Y28" s="42"/>
      <c r="Z28" s="29">
        <f>eokul!$N19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25">
        <f>eokul!$B20</f>
        <v>0</v>
      </c>
      <c r="E29" s="16" t="str">
        <f>Sayfa3!H23</f>
        <v> </v>
      </c>
      <c r="F29" s="17" t="str">
        <f>Sayfa3!I23</f>
        <v> </v>
      </c>
      <c r="G29" s="17" t="str">
        <f>Sayfa3!J23</f>
        <v> </v>
      </c>
      <c r="H29" s="17" t="str">
        <f>Sayfa3!K23</f>
        <v> </v>
      </c>
      <c r="I29" s="44" t="str">
        <f>Sayfa3!L23</f>
        <v> </v>
      </c>
      <c r="J29" s="16" t="str">
        <f>Sayfa3!N23</f>
        <v> </v>
      </c>
      <c r="K29" s="17" t="str">
        <f>Sayfa3!O23</f>
        <v> </v>
      </c>
      <c r="L29" s="17" t="str">
        <f>Sayfa3!P23</f>
        <v> </v>
      </c>
      <c r="M29" s="17" t="str">
        <f>Sayfa3!Q23</f>
        <v> </v>
      </c>
      <c r="N29" s="17" t="str">
        <f>Sayfa3!R23</f>
        <v> </v>
      </c>
      <c r="O29" s="17" t="str">
        <f>Sayfa3!S23</f>
        <v> </v>
      </c>
      <c r="P29" s="17" t="str">
        <f>Sayfa3!T23</f>
        <v> </v>
      </c>
      <c r="Q29" s="17" t="str">
        <f>Sayfa3!U23</f>
        <v> </v>
      </c>
      <c r="R29" s="17" t="str">
        <f>Sayfa3!V23</f>
        <v> </v>
      </c>
      <c r="S29" s="19" t="str">
        <f>Sayfa3!W23</f>
        <v> </v>
      </c>
      <c r="T29" s="37" t="str">
        <f>Sayfa3!Y23</f>
        <v> </v>
      </c>
      <c r="U29" s="17" t="str">
        <f>Sayfa3!Z23</f>
        <v> </v>
      </c>
      <c r="V29" s="17" t="str">
        <f>Sayfa3!AA23</f>
        <v> </v>
      </c>
      <c r="W29" s="17" t="str">
        <f>Sayfa3!AB23</f>
        <v> </v>
      </c>
      <c r="X29" s="24" t="str">
        <f>Sayfa3!AC23</f>
        <v> </v>
      </c>
      <c r="Y29" s="42"/>
      <c r="Z29" s="29">
        <f>eokul!$N20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25">
        <f>eokul!$B21</f>
        <v>0</v>
      </c>
      <c r="E30" s="16" t="str">
        <f>Sayfa3!H24</f>
        <v> </v>
      </c>
      <c r="F30" s="17" t="str">
        <f>Sayfa3!I24</f>
        <v> </v>
      </c>
      <c r="G30" s="17" t="str">
        <f>Sayfa3!J24</f>
        <v> </v>
      </c>
      <c r="H30" s="17" t="str">
        <f>Sayfa3!K24</f>
        <v> </v>
      </c>
      <c r="I30" s="44" t="str">
        <f>Sayfa3!L24</f>
        <v> </v>
      </c>
      <c r="J30" s="16" t="str">
        <f>Sayfa3!N24</f>
        <v> </v>
      </c>
      <c r="K30" s="17" t="str">
        <f>Sayfa3!O24</f>
        <v> </v>
      </c>
      <c r="L30" s="17" t="str">
        <f>Sayfa3!P24</f>
        <v> </v>
      </c>
      <c r="M30" s="17" t="str">
        <f>Sayfa3!Q24</f>
        <v> </v>
      </c>
      <c r="N30" s="17" t="str">
        <f>Sayfa3!R24</f>
        <v> </v>
      </c>
      <c r="O30" s="17" t="str">
        <f>Sayfa3!S24</f>
        <v> </v>
      </c>
      <c r="P30" s="17" t="str">
        <f>Sayfa3!T24</f>
        <v> </v>
      </c>
      <c r="Q30" s="17" t="str">
        <f>Sayfa3!U24</f>
        <v> </v>
      </c>
      <c r="R30" s="17" t="str">
        <f>Sayfa3!V24</f>
        <v> </v>
      </c>
      <c r="S30" s="19" t="str">
        <f>Sayfa3!W24</f>
        <v> </v>
      </c>
      <c r="T30" s="37" t="str">
        <f>Sayfa3!Y24</f>
        <v> </v>
      </c>
      <c r="U30" s="17" t="str">
        <f>Sayfa3!Z24</f>
        <v> </v>
      </c>
      <c r="V30" s="17" t="str">
        <f>Sayfa3!AA24</f>
        <v> </v>
      </c>
      <c r="W30" s="17" t="str">
        <f>Sayfa3!AB24</f>
        <v> </v>
      </c>
      <c r="X30" s="24" t="str">
        <f>Sayfa3!AC24</f>
        <v> </v>
      </c>
      <c r="Y30" s="42"/>
      <c r="Z30" s="29">
        <f>eokul!$N21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25">
        <f>eokul!$B22</f>
        <v>0</v>
      </c>
      <c r="E31" s="16" t="str">
        <f>Sayfa3!H25</f>
        <v> </v>
      </c>
      <c r="F31" s="17" t="str">
        <f>Sayfa3!I25</f>
        <v> </v>
      </c>
      <c r="G31" s="17" t="str">
        <f>Sayfa3!J25</f>
        <v> </v>
      </c>
      <c r="H31" s="17" t="str">
        <f>Sayfa3!K25</f>
        <v> </v>
      </c>
      <c r="I31" s="44" t="str">
        <f>Sayfa3!L25</f>
        <v> </v>
      </c>
      <c r="J31" s="16" t="str">
        <f>Sayfa3!N25</f>
        <v> </v>
      </c>
      <c r="K31" s="17" t="str">
        <f>Sayfa3!O25</f>
        <v> </v>
      </c>
      <c r="L31" s="17" t="str">
        <f>Sayfa3!P25</f>
        <v> </v>
      </c>
      <c r="M31" s="17" t="str">
        <f>Sayfa3!Q25</f>
        <v> </v>
      </c>
      <c r="N31" s="17" t="str">
        <f>Sayfa3!R25</f>
        <v> </v>
      </c>
      <c r="O31" s="17" t="str">
        <f>Sayfa3!S25</f>
        <v> </v>
      </c>
      <c r="P31" s="17" t="str">
        <f>Sayfa3!T25</f>
        <v> </v>
      </c>
      <c r="Q31" s="17" t="str">
        <f>Sayfa3!U25</f>
        <v> </v>
      </c>
      <c r="R31" s="17" t="str">
        <f>Sayfa3!V25</f>
        <v> </v>
      </c>
      <c r="S31" s="19" t="str">
        <f>Sayfa3!W25</f>
        <v> </v>
      </c>
      <c r="T31" s="37" t="str">
        <f>Sayfa3!Y25</f>
        <v> </v>
      </c>
      <c r="U31" s="17" t="str">
        <f>Sayfa3!Z25</f>
        <v> </v>
      </c>
      <c r="V31" s="17" t="str">
        <f>Sayfa3!AA25</f>
        <v> </v>
      </c>
      <c r="W31" s="17" t="str">
        <f>Sayfa3!AB25</f>
        <v> </v>
      </c>
      <c r="X31" s="24" t="str">
        <f>Sayfa3!AC25</f>
        <v> </v>
      </c>
      <c r="Y31" s="42"/>
      <c r="Z31" s="29">
        <f>eokul!$N22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25">
        <f>eokul!$B23</f>
        <v>0</v>
      </c>
      <c r="E32" s="16" t="str">
        <f>Sayfa3!H26</f>
        <v> </v>
      </c>
      <c r="F32" s="17" t="str">
        <f>Sayfa3!I26</f>
        <v> </v>
      </c>
      <c r="G32" s="17" t="str">
        <f>Sayfa3!J26</f>
        <v> </v>
      </c>
      <c r="H32" s="17" t="str">
        <f>Sayfa3!K26</f>
        <v> </v>
      </c>
      <c r="I32" s="44" t="str">
        <f>Sayfa3!L26</f>
        <v> </v>
      </c>
      <c r="J32" s="16" t="str">
        <f>Sayfa3!N26</f>
        <v> </v>
      </c>
      <c r="K32" s="17" t="str">
        <f>Sayfa3!O26</f>
        <v> </v>
      </c>
      <c r="L32" s="17" t="str">
        <f>Sayfa3!P26</f>
        <v> </v>
      </c>
      <c r="M32" s="17" t="str">
        <f>Sayfa3!Q26</f>
        <v> </v>
      </c>
      <c r="N32" s="17" t="str">
        <f>Sayfa3!R26</f>
        <v> </v>
      </c>
      <c r="O32" s="17" t="str">
        <f>Sayfa3!S26</f>
        <v> </v>
      </c>
      <c r="P32" s="17" t="str">
        <f>Sayfa3!T26</f>
        <v> </v>
      </c>
      <c r="Q32" s="17" t="str">
        <f>Sayfa3!U26</f>
        <v> </v>
      </c>
      <c r="R32" s="17" t="str">
        <f>Sayfa3!V26</f>
        <v> </v>
      </c>
      <c r="S32" s="19" t="str">
        <f>Sayfa3!W26</f>
        <v> </v>
      </c>
      <c r="T32" s="37" t="str">
        <f>Sayfa3!Y26</f>
        <v> </v>
      </c>
      <c r="U32" s="17" t="str">
        <f>Sayfa3!Z26</f>
        <v> </v>
      </c>
      <c r="V32" s="17" t="str">
        <f>Sayfa3!AA26</f>
        <v> </v>
      </c>
      <c r="W32" s="17" t="str">
        <f>Sayfa3!AB26</f>
        <v> </v>
      </c>
      <c r="X32" s="24" t="str">
        <f>Sayfa3!AC26</f>
        <v> </v>
      </c>
      <c r="Y32" s="42"/>
      <c r="Z32" s="29">
        <f>eokul!$N23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25">
        <f>eokul!$B24</f>
        <v>0</v>
      </c>
      <c r="E33" s="16" t="str">
        <f>Sayfa3!H27</f>
        <v> </v>
      </c>
      <c r="F33" s="17" t="str">
        <f>Sayfa3!I27</f>
        <v> </v>
      </c>
      <c r="G33" s="17" t="str">
        <f>Sayfa3!J27</f>
        <v> </v>
      </c>
      <c r="H33" s="17" t="str">
        <f>Sayfa3!K27</f>
        <v> </v>
      </c>
      <c r="I33" s="44" t="str">
        <f>Sayfa3!L27</f>
        <v> </v>
      </c>
      <c r="J33" s="16" t="str">
        <f>Sayfa3!N27</f>
        <v> </v>
      </c>
      <c r="K33" s="17" t="str">
        <f>Sayfa3!O27</f>
        <v> </v>
      </c>
      <c r="L33" s="17" t="str">
        <f>Sayfa3!P27</f>
        <v> </v>
      </c>
      <c r="M33" s="17" t="str">
        <f>Sayfa3!Q27</f>
        <v> </v>
      </c>
      <c r="N33" s="17" t="str">
        <f>Sayfa3!R27</f>
        <v> </v>
      </c>
      <c r="O33" s="17" t="str">
        <f>Sayfa3!S27</f>
        <v> </v>
      </c>
      <c r="P33" s="17" t="str">
        <f>Sayfa3!T27</f>
        <v> </v>
      </c>
      <c r="Q33" s="17" t="str">
        <f>Sayfa3!U27</f>
        <v> </v>
      </c>
      <c r="R33" s="17" t="str">
        <f>Sayfa3!V27</f>
        <v> </v>
      </c>
      <c r="S33" s="19" t="str">
        <f>Sayfa3!W27</f>
        <v> </v>
      </c>
      <c r="T33" s="37" t="str">
        <f>Sayfa3!Y27</f>
        <v> </v>
      </c>
      <c r="U33" s="17" t="str">
        <f>Sayfa3!Z27</f>
        <v> </v>
      </c>
      <c r="V33" s="17" t="str">
        <f>Sayfa3!AA27</f>
        <v> </v>
      </c>
      <c r="W33" s="17" t="str">
        <f>Sayfa3!AB27</f>
        <v> </v>
      </c>
      <c r="X33" s="24" t="str">
        <f>Sayfa3!AC27</f>
        <v> </v>
      </c>
      <c r="Y33" s="42"/>
      <c r="Z33" s="29">
        <f>eokul!$N24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25">
        <f>eokul!$B25</f>
        <v>0</v>
      </c>
      <c r="E34" s="16" t="str">
        <f>Sayfa3!H28</f>
        <v> </v>
      </c>
      <c r="F34" s="17" t="str">
        <f>Sayfa3!I28</f>
        <v> </v>
      </c>
      <c r="G34" s="17" t="str">
        <f>Sayfa3!J28</f>
        <v> </v>
      </c>
      <c r="H34" s="17" t="str">
        <f>Sayfa3!K28</f>
        <v> </v>
      </c>
      <c r="I34" s="44" t="str">
        <f>Sayfa3!L28</f>
        <v> </v>
      </c>
      <c r="J34" s="16" t="str">
        <f>Sayfa3!N28</f>
        <v> </v>
      </c>
      <c r="K34" s="17" t="str">
        <f>Sayfa3!O28</f>
        <v> </v>
      </c>
      <c r="L34" s="17" t="str">
        <f>Sayfa3!P28</f>
        <v> </v>
      </c>
      <c r="M34" s="17" t="str">
        <f>Sayfa3!Q28</f>
        <v> </v>
      </c>
      <c r="N34" s="17" t="str">
        <f>Sayfa3!R28</f>
        <v> </v>
      </c>
      <c r="O34" s="17" t="str">
        <f>Sayfa3!S28</f>
        <v> </v>
      </c>
      <c r="P34" s="17" t="str">
        <f>Sayfa3!T28</f>
        <v> </v>
      </c>
      <c r="Q34" s="17" t="str">
        <f>Sayfa3!U28</f>
        <v> </v>
      </c>
      <c r="R34" s="17" t="str">
        <f>Sayfa3!V28</f>
        <v> </v>
      </c>
      <c r="S34" s="19" t="str">
        <f>Sayfa3!W28</f>
        <v> </v>
      </c>
      <c r="T34" s="37" t="str">
        <f>Sayfa3!Y28</f>
        <v> </v>
      </c>
      <c r="U34" s="17" t="str">
        <f>Sayfa3!Z28</f>
        <v> </v>
      </c>
      <c r="V34" s="17" t="str">
        <f>Sayfa3!AA28</f>
        <v> </v>
      </c>
      <c r="W34" s="17" t="str">
        <f>Sayfa3!AB28</f>
        <v> </v>
      </c>
      <c r="X34" s="24" t="str">
        <f>Sayfa3!AC28</f>
        <v> </v>
      </c>
      <c r="Y34" s="42"/>
      <c r="Z34" s="29">
        <f>eokul!$N25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25">
        <f>eokul!$B26</f>
        <v>0</v>
      </c>
      <c r="E35" s="16" t="str">
        <f>Sayfa3!H29</f>
        <v> </v>
      </c>
      <c r="F35" s="17" t="str">
        <f>Sayfa3!I29</f>
        <v> </v>
      </c>
      <c r="G35" s="17" t="str">
        <f>Sayfa3!J29</f>
        <v> </v>
      </c>
      <c r="H35" s="17" t="str">
        <f>Sayfa3!K29</f>
        <v> </v>
      </c>
      <c r="I35" s="44" t="str">
        <f>Sayfa3!L29</f>
        <v> </v>
      </c>
      <c r="J35" s="16" t="str">
        <f>Sayfa3!N29</f>
        <v> </v>
      </c>
      <c r="K35" s="17" t="str">
        <f>Sayfa3!O29</f>
        <v> </v>
      </c>
      <c r="L35" s="17" t="str">
        <f>Sayfa3!P29</f>
        <v> </v>
      </c>
      <c r="M35" s="17" t="str">
        <f>Sayfa3!Q29</f>
        <v> </v>
      </c>
      <c r="N35" s="17" t="str">
        <f>Sayfa3!R29</f>
        <v> </v>
      </c>
      <c r="O35" s="17" t="str">
        <f>Sayfa3!S29</f>
        <v> </v>
      </c>
      <c r="P35" s="17" t="str">
        <f>Sayfa3!T29</f>
        <v> </v>
      </c>
      <c r="Q35" s="17" t="str">
        <f>Sayfa3!U29</f>
        <v> </v>
      </c>
      <c r="R35" s="17" t="str">
        <f>Sayfa3!V29</f>
        <v> </v>
      </c>
      <c r="S35" s="19" t="str">
        <f>Sayfa3!W29</f>
        <v> </v>
      </c>
      <c r="T35" s="37" t="str">
        <f>Sayfa3!Y29</f>
        <v> </v>
      </c>
      <c r="U35" s="17" t="str">
        <f>Sayfa3!Z29</f>
        <v> </v>
      </c>
      <c r="V35" s="17" t="str">
        <f>Sayfa3!AA29</f>
        <v> </v>
      </c>
      <c r="W35" s="17" t="str">
        <f>Sayfa3!AB29</f>
        <v> </v>
      </c>
      <c r="X35" s="24" t="str">
        <f>Sayfa3!AC29</f>
        <v> </v>
      </c>
      <c r="Y35" s="42"/>
      <c r="Z35" s="29">
        <f>eokul!$N26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25">
        <f>eokul!$B27</f>
        <v>0</v>
      </c>
      <c r="E36" s="16" t="str">
        <f>Sayfa3!H30</f>
        <v> </v>
      </c>
      <c r="F36" s="17" t="str">
        <f>Sayfa3!I30</f>
        <v> </v>
      </c>
      <c r="G36" s="17" t="str">
        <f>Sayfa3!J30</f>
        <v> </v>
      </c>
      <c r="H36" s="17" t="str">
        <f>Sayfa3!K30</f>
        <v> </v>
      </c>
      <c r="I36" s="44" t="str">
        <f>Sayfa3!L30</f>
        <v> </v>
      </c>
      <c r="J36" s="16" t="str">
        <f>Sayfa3!N30</f>
        <v> </v>
      </c>
      <c r="K36" s="17" t="str">
        <f>Sayfa3!O30</f>
        <v> </v>
      </c>
      <c r="L36" s="17" t="str">
        <f>Sayfa3!P30</f>
        <v> </v>
      </c>
      <c r="M36" s="17" t="str">
        <f>Sayfa3!Q30</f>
        <v> </v>
      </c>
      <c r="N36" s="17" t="str">
        <f>Sayfa3!R30</f>
        <v> </v>
      </c>
      <c r="O36" s="17" t="str">
        <f>Sayfa3!S30</f>
        <v> </v>
      </c>
      <c r="P36" s="17" t="str">
        <f>Sayfa3!T30</f>
        <v> </v>
      </c>
      <c r="Q36" s="17" t="str">
        <f>Sayfa3!U30</f>
        <v> </v>
      </c>
      <c r="R36" s="17" t="str">
        <f>Sayfa3!V30</f>
        <v> </v>
      </c>
      <c r="S36" s="19" t="str">
        <f>Sayfa3!W30</f>
        <v> </v>
      </c>
      <c r="T36" s="37" t="str">
        <f>Sayfa3!Y30</f>
        <v> </v>
      </c>
      <c r="U36" s="17" t="str">
        <f>Sayfa3!Z30</f>
        <v> </v>
      </c>
      <c r="V36" s="17" t="str">
        <f>Sayfa3!AA30</f>
        <v> </v>
      </c>
      <c r="W36" s="17" t="str">
        <f>Sayfa3!AB30</f>
        <v> </v>
      </c>
      <c r="X36" s="24" t="str">
        <f>Sayfa3!AC30</f>
        <v> </v>
      </c>
      <c r="Y36" s="42"/>
      <c r="Z36" s="29">
        <f>eokul!$N27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25">
        <f>eokul!$B28</f>
        <v>0</v>
      </c>
      <c r="E37" s="16" t="str">
        <f>Sayfa3!H31</f>
        <v> </v>
      </c>
      <c r="F37" s="17" t="str">
        <f>Sayfa3!I31</f>
        <v> </v>
      </c>
      <c r="G37" s="17" t="str">
        <f>Sayfa3!J31</f>
        <v> </v>
      </c>
      <c r="H37" s="17" t="str">
        <f>Sayfa3!K31</f>
        <v> </v>
      </c>
      <c r="I37" s="44" t="str">
        <f>Sayfa3!L31</f>
        <v> </v>
      </c>
      <c r="J37" s="16" t="str">
        <f>Sayfa3!N31</f>
        <v> </v>
      </c>
      <c r="K37" s="17" t="str">
        <f>Sayfa3!O31</f>
        <v> </v>
      </c>
      <c r="L37" s="17" t="str">
        <f>Sayfa3!P31</f>
        <v> </v>
      </c>
      <c r="M37" s="17" t="str">
        <f>Sayfa3!Q31</f>
        <v> </v>
      </c>
      <c r="N37" s="17" t="str">
        <f>Sayfa3!R31</f>
        <v> </v>
      </c>
      <c r="O37" s="17" t="str">
        <f>Sayfa3!S31</f>
        <v> </v>
      </c>
      <c r="P37" s="17" t="str">
        <f>Sayfa3!T31</f>
        <v> </v>
      </c>
      <c r="Q37" s="17" t="str">
        <f>Sayfa3!U31</f>
        <v> </v>
      </c>
      <c r="R37" s="17" t="str">
        <f>Sayfa3!V31</f>
        <v> </v>
      </c>
      <c r="S37" s="19" t="str">
        <f>Sayfa3!W31</f>
        <v> </v>
      </c>
      <c r="T37" s="37" t="str">
        <f>Sayfa3!Y31</f>
        <v> </v>
      </c>
      <c r="U37" s="17" t="str">
        <f>Sayfa3!Z31</f>
        <v> </v>
      </c>
      <c r="V37" s="17" t="str">
        <f>Sayfa3!AA31</f>
        <v> </v>
      </c>
      <c r="W37" s="17" t="str">
        <f>Sayfa3!AB31</f>
        <v> </v>
      </c>
      <c r="X37" s="24" t="str">
        <f>Sayfa3!AC31</f>
        <v> </v>
      </c>
      <c r="Y37" s="42"/>
      <c r="Z37" s="29">
        <f>eokul!$N28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25">
        <f>eokul!$B29</f>
        <v>0</v>
      </c>
      <c r="E38" s="16" t="str">
        <f>Sayfa3!H32</f>
        <v> </v>
      </c>
      <c r="F38" s="17" t="str">
        <f>Sayfa3!I32</f>
        <v> </v>
      </c>
      <c r="G38" s="17" t="str">
        <f>Sayfa3!J32</f>
        <v> </v>
      </c>
      <c r="H38" s="17" t="str">
        <f>Sayfa3!K32</f>
        <v> </v>
      </c>
      <c r="I38" s="44" t="str">
        <f>Sayfa3!L32</f>
        <v> </v>
      </c>
      <c r="J38" s="16" t="str">
        <f>Sayfa3!N32</f>
        <v> </v>
      </c>
      <c r="K38" s="17" t="str">
        <f>Sayfa3!O32</f>
        <v> </v>
      </c>
      <c r="L38" s="17" t="str">
        <f>Sayfa3!P32</f>
        <v> </v>
      </c>
      <c r="M38" s="17" t="str">
        <f>Sayfa3!Q32</f>
        <v> </v>
      </c>
      <c r="N38" s="17" t="str">
        <f>Sayfa3!R32</f>
        <v> </v>
      </c>
      <c r="O38" s="17" t="str">
        <f>Sayfa3!S32</f>
        <v> </v>
      </c>
      <c r="P38" s="17" t="str">
        <f>Sayfa3!T32</f>
        <v> </v>
      </c>
      <c r="Q38" s="17" t="str">
        <f>Sayfa3!U32</f>
        <v> </v>
      </c>
      <c r="R38" s="17" t="str">
        <f>Sayfa3!V32</f>
        <v> </v>
      </c>
      <c r="S38" s="19" t="str">
        <f>Sayfa3!W32</f>
        <v> </v>
      </c>
      <c r="T38" s="37" t="str">
        <f>Sayfa3!Y32</f>
        <v> </v>
      </c>
      <c r="U38" s="17" t="str">
        <f>Sayfa3!Z32</f>
        <v> </v>
      </c>
      <c r="V38" s="17" t="str">
        <f>Sayfa3!AA32</f>
        <v> </v>
      </c>
      <c r="W38" s="17" t="str">
        <f>Sayfa3!AB32</f>
        <v> </v>
      </c>
      <c r="X38" s="24" t="str">
        <f>Sayfa3!AC32</f>
        <v> </v>
      </c>
      <c r="Y38" s="42"/>
      <c r="Z38" s="29">
        <f>eokul!$N29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25">
        <f>eokul!$B30</f>
        <v>0</v>
      </c>
      <c r="E39" s="16" t="str">
        <f>Sayfa3!H33</f>
        <v> </v>
      </c>
      <c r="F39" s="17" t="str">
        <f>Sayfa3!I33</f>
        <v> </v>
      </c>
      <c r="G39" s="17" t="str">
        <f>Sayfa3!J33</f>
        <v> </v>
      </c>
      <c r="H39" s="17" t="str">
        <f>Sayfa3!K33</f>
        <v> </v>
      </c>
      <c r="I39" s="44" t="str">
        <f>Sayfa3!L33</f>
        <v> </v>
      </c>
      <c r="J39" s="16" t="str">
        <f>Sayfa3!N33</f>
        <v> </v>
      </c>
      <c r="K39" s="17" t="str">
        <f>Sayfa3!O33</f>
        <v> </v>
      </c>
      <c r="L39" s="17" t="str">
        <f>Sayfa3!P33</f>
        <v> </v>
      </c>
      <c r="M39" s="17" t="str">
        <f>Sayfa3!Q33</f>
        <v> </v>
      </c>
      <c r="N39" s="17" t="str">
        <f>Sayfa3!R33</f>
        <v> </v>
      </c>
      <c r="O39" s="17" t="str">
        <f>Sayfa3!S33</f>
        <v> </v>
      </c>
      <c r="P39" s="17" t="str">
        <f>Sayfa3!T33</f>
        <v> </v>
      </c>
      <c r="Q39" s="17" t="str">
        <f>Sayfa3!U33</f>
        <v> </v>
      </c>
      <c r="R39" s="17" t="str">
        <f>Sayfa3!V33</f>
        <v> </v>
      </c>
      <c r="S39" s="19" t="str">
        <f>Sayfa3!W33</f>
        <v> </v>
      </c>
      <c r="T39" s="37" t="str">
        <f>Sayfa3!Y33</f>
        <v> </v>
      </c>
      <c r="U39" s="17" t="str">
        <f>Sayfa3!Z33</f>
        <v> </v>
      </c>
      <c r="V39" s="17" t="str">
        <f>Sayfa3!AA33</f>
        <v> </v>
      </c>
      <c r="W39" s="17" t="str">
        <f>Sayfa3!AB33</f>
        <v> </v>
      </c>
      <c r="X39" s="24" t="str">
        <f>Sayfa3!AC33</f>
        <v> </v>
      </c>
      <c r="Y39" s="42"/>
      <c r="Z39" s="29">
        <f>eokul!$N30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25">
        <f>eokul!$B31</f>
        <v>0</v>
      </c>
      <c r="E40" s="16" t="str">
        <f>Sayfa3!H34</f>
        <v> </v>
      </c>
      <c r="F40" s="17" t="str">
        <f>Sayfa3!I34</f>
        <v> </v>
      </c>
      <c r="G40" s="17" t="str">
        <f>Sayfa3!J34</f>
        <v> </v>
      </c>
      <c r="H40" s="17" t="str">
        <f>Sayfa3!K34</f>
        <v> </v>
      </c>
      <c r="I40" s="44" t="str">
        <f>Sayfa3!L34</f>
        <v> </v>
      </c>
      <c r="J40" s="16" t="str">
        <f>Sayfa3!N34</f>
        <v> </v>
      </c>
      <c r="K40" s="17" t="str">
        <f>Sayfa3!O34</f>
        <v> </v>
      </c>
      <c r="L40" s="17" t="str">
        <f>Sayfa3!P34</f>
        <v> </v>
      </c>
      <c r="M40" s="17" t="str">
        <f>Sayfa3!Q34</f>
        <v> </v>
      </c>
      <c r="N40" s="17" t="str">
        <f>Sayfa3!R34</f>
        <v> </v>
      </c>
      <c r="O40" s="17" t="str">
        <f>Sayfa3!S34</f>
        <v> </v>
      </c>
      <c r="P40" s="17" t="str">
        <f>Sayfa3!T34</f>
        <v> </v>
      </c>
      <c r="Q40" s="17" t="str">
        <f>Sayfa3!U34</f>
        <v> </v>
      </c>
      <c r="R40" s="17" t="str">
        <f>Sayfa3!V34</f>
        <v> </v>
      </c>
      <c r="S40" s="19" t="str">
        <f>Sayfa3!W34</f>
        <v> </v>
      </c>
      <c r="T40" s="37" t="str">
        <f>Sayfa3!Y34</f>
        <v> </v>
      </c>
      <c r="U40" s="17" t="str">
        <f>Sayfa3!Z34</f>
        <v> </v>
      </c>
      <c r="V40" s="17" t="str">
        <f>Sayfa3!AA34</f>
        <v> </v>
      </c>
      <c r="W40" s="17" t="str">
        <f>Sayfa3!AB34</f>
        <v> </v>
      </c>
      <c r="X40" s="24" t="str">
        <f>Sayfa3!AC34</f>
        <v> </v>
      </c>
      <c r="Y40" s="42"/>
      <c r="Z40" s="29">
        <f>eokul!$N31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25">
        <f>eokul!$B32</f>
        <v>0</v>
      </c>
      <c r="E41" s="16" t="str">
        <f>Sayfa3!H35</f>
        <v> </v>
      </c>
      <c r="F41" s="17" t="str">
        <f>Sayfa3!I35</f>
        <v> </v>
      </c>
      <c r="G41" s="17" t="str">
        <f>Sayfa3!J35</f>
        <v> </v>
      </c>
      <c r="H41" s="17" t="str">
        <f>Sayfa3!K35</f>
        <v> </v>
      </c>
      <c r="I41" s="44" t="str">
        <f>Sayfa3!L35</f>
        <v> </v>
      </c>
      <c r="J41" s="16" t="str">
        <f>Sayfa3!N35</f>
        <v> </v>
      </c>
      <c r="K41" s="17" t="str">
        <f>Sayfa3!O35</f>
        <v> </v>
      </c>
      <c r="L41" s="17" t="str">
        <f>Sayfa3!P35</f>
        <v> </v>
      </c>
      <c r="M41" s="17" t="str">
        <f>Sayfa3!Q35</f>
        <v> </v>
      </c>
      <c r="N41" s="17" t="str">
        <f>Sayfa3!R35</f>
        <v> </v>
      </c>
      <c r="O41" s="17" t="str">
        <f>Sayfa3!S35</f>
        <v> </v>
      </c>
      <c r="P41" s="17" t="str">
        <f>Sayfa3!T35</f>
        <v> </v>
      </c>
      <c r="Q41" s="17" t="str">
        <f>Sayfa3!U35</f>
        <v> </v>
      </c>
      <c r="R41" s="17" t="str">
        <f>Sayfa3!V35</f>
        <v> </v>
      </c>
      <c r="S41" s="19" t="str">
        <f>Sayfa3!W35</f>
        <v> </v>
      </c>
      <c r="T41" s="37" t="str">
        <f>Sayfa3!Y35</f>
        <v> </v>
      </c>
      <c r="U41" s="17" t="str">
        <f>Sayfa3!Z35</f>
        <v> </v>
      </c>
      <c r="V41" s="17" t="str">
        <f>Sayfa3!AA35</f>
        <v> </v>
      </c>
      <c r="W41" s="17" t="str">
        <f>Sayfa3!AB35</f>
        <v> </v>
      </c>
      <c r="X41" s="24" t="str">
        <f>Sayfa3!AC35</f>
        <v> </v>
      </c>
      <c r="Y41" s="42"/>
      <c r="Z41" s="29">
        <f>eokul!$N32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25">
        <f>eokul!$B33</f>
        <v>0</v>
      </c>
      <c r="E42" s="16" t="str">
        <f>Sayfa3!H36</f>
        <v> </v>
      </c>
      <c r="F42" s="17" t="str">
        <f>Sayfa3!I36</f>
        <v> </v>
      </c>
      <c r="G42" s="17" t="str">
        <f>Sayfa3!J36</f>
        <v> </v>
      </c>
      <c r="H42" s="17" t="str">
        <f>Sayfa3!K36</f>
        <v> </v>
      </c>
      <c r="I42" s="44" t="str">
        <f>Sayfa3!L36</f>
        <v> </v>
      </c>
      <c r="J42" s="16" t="str">
        <f>Sayfa3!N36</f>
        <v> </v>
      </c>
      <c r="K42" s="17" t="str">
        <f>Sayfa3!O36</f>
        <v> </v>
      </c>
      <c r="L42" s="17" t="str">
        <f>Sayfa3!P36</f>
        <v> </v>
      </c>
      <c r="M42" s="17" t="str">
        <f>Sayfa3!Q36</f>
        <v> </v>
      </c>
      <c r="N42" s="17" t="str">
        <f>Sayfa3!R36</f>
        <v> </v>
      </c>
      <c r="O42" s="17" t="str">
        <f>Sayfa3!S36</f>
        <v> </v>
      </c>
      <c r="P42" s="17" t="str">
        <f>Sayfa3!T36</f>
        <v> </v>
      </c>
      <c r="Q42" s="17" t="str">
        <f>Sayfa3!U36</f>
        <v> </v>
      </c>
      <c r="R42" s="17" t="str">
        <f>Sayfa3!V36</f>
        <v> </v>
      </c>
      <c r="S42" s="19" t="str">
        <f>Sayfa3!W36</f>
        <v> </v>
      </c>
      <c r="T42" s="37" t="str">
        <f>Sayfa3!Y36</f>
        <v> </v>
      </c>
      <c r="U42" s="17" t="str">
        <f>Sayfa3!Z36</f>
        <v> </v>
      </c>
      <c r="V42" s="17" t="str">
        <f>Sayfa3!AA36</f>
        <v> </v>
      </c>
      <c r="W42" s="17" t="str">
        <f>Sayfa3!AB36</f>
        <v> </v>
      </c>
      <c r="X42" s="24" t="str">
        <f>Sayfa3!AC36</f>
        <v> </v>
      </c>
      <c r="Y42" s="42"/>
      <c r="Z42" s="29">
        <f>eokul!$N33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25">
        <f>eokul!$B34</f>
        <v>0</v>
      </c>
      <c r="E43" s="16" t="str">
        <f>Sayfa3!H37</f>
        <v> </v>
      </c>
      <c r="F43" s="17" t="str">
        <f>Sayfa3!I37</f>
        <v> </v>
      </c>
      <c r="G43" s="17" t="str">
        <f>Sayfa3!J37</f>
        <v> </v>
      </c>
      <c r="H43" s="17" t="str">
        <f>Sayfa3!K37</f>
        <v> </v>
      </c>
      <c r="I43" s="44" t="str">
        <f>Sayfa3!L37</f>
        <v> </v>
      </c>
      <c r="J43" s="16" t="str">
        <f>Sayfa3!N37</f>
        <v> </v>
      </c>
      <c r="K43" s="17" t="str">
        <f>Sayfa3!O37</f>
        <v> </v>
      </c>
      <c r="L43" s="17" t="str">
        <f>Sayfa3!P37</f>
        <v> </v>
      </c>
      <c r="M43" s="17" t="str">
        <f>Sayfa3!Q37</f>
        <v> </v>
      </c>
      <c r="N43" s="17" t="str">
        <f>Sayfa3!R37</f>
        <v> </v>
      </c>
      <c r="O43" s="17" t="str">
        <f>Sayfa3!S37</f>
        <v> </v>
      </c>
      <c r="P43" s="17" t="str">
        <f>Sayfa3!T37</f>
        <v> </v>
      </c>
      <c r="Q43" s="17" t="str">
        <f>Sayfa3!U37</f>
        <v> </v>
      </c>
      <c r="R43" s="17" t="str">
        <f>Sayfa3!V37</f>
        <v> </v>
      </c>
      <c r="S43" s="19" t="str">
        <f>Sayfa3!W37</f>
        <v> </v>
      </c>
      <c r="T43" s="37" t="str">
        <f>Sayfa3!Y37</f>
        <v> </v>
      </c>
      <c r="U43" s="17" t="str">
        <f>Sayfa3!Z37</f>
        <v> </v>
      </c>
      <c r="V43" s="17" t="str">
        <f>Sayfa3!AA37</f>
        <v> </v>
      </c>
      <c r="W43" s="17" t="str">
        <f>Sayfa3!AB37</f>
        <v> </v>
      </c>
      <c r="X43" s="24" t="str">
        <f>Sayfa3!AC37</f>
        <v> </v>
      </c>
      <c r="Y43" s="42"/>
      <c r="Z43" s="29">
        <f>eokul!$N34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25">
        <f>eokul!$B35</f>
        <v>0</v>
      </c>
      <c r="E44" s="16" t="str">
        <f>Sayfa3!H38</f>
        <v> </v>
      </c>
      <c r="F44" s="17" t="str">
        <f>Sayfa3!I38</f>
        <v> </v>
      </c>
      <c r="G44" s="17" t="str">
        <f>Sayfa3!J38</f>
        <v> </v>
      </c>
      <c r="H44" s="17" t="str">
        <f>Sayfa3!K38</f>
        <v> </v>
      </c>
      <c r="I44" s="44" t="str">
        <f>Sayfa3!L38</f>
        <v> </v>
      </c>
      <c r="J44" s="16" t="str">
        <f>Sayfa3!N38</f>
        <v> </v>
      </c>
      <c r="K44" s="17" t="str">
        <f>Sayfa3!O38</f>
        <v> </v>
      </c>
      <c r="L44" s="17" t="str">
        <f>Sayfa3!P38</f>
        <v> </v>
      </c>
      <c r="M44" s="17" t="str">
        <f>Sayfa3!Q38</f>
        <v> </v>
      </c>
      <c r="N44" s="17" t="str">
        <f>Sayfa3!R38</f>
        <v> </v>
      </c>
      <c r="O44" s="17" t="str">
        <f>Sayfa3!S38</f>
        <v> </v>
      </c>
      <c r="P44" s="17" t="str">
        <f>Sayfa3!T38</f>
        <v> </v>
      </c>
      <c r="Q44" s="17" t="str">
        <f>Sayfa3!U38</f>
        <v> </v>
      </c>
      <c r="R44" s="17" t="str">
        <f>Sayfa3!V38</f>
        <v> </v>
      </c>
      <c r="S44" s="19" t="str">
        <f>Sayfa3!W38</f>
        <v> </v>
      </c>
      <c r="T44" s="37" t="str">
        <f>Sayfa3!Y38</f>
        <v> </v>
      </c>
      <c r="U44" s="17" t="str">
        <f>Sayfa3!Z38</f>
        <v> </v>
      </c>
      <c r="V44" s="17" t="str">
        <f>Sayfa3!AA38</f>
        <v> </v>
      </c>
      <c r="W44" s="17" t="str">
        <f>Sayfa3!AB38</f>
        <v> </v>
      </c>
      <c r="X44" s="24" t="str">
        <f>Sayfa3!AC38</f>
        <v> </v>
      </c>
      <c r="Y44" s="42"/>
      <c r="Z44" s="29">
        <f>eokul!$N35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25">
        <f>eokul!$B36</f>
        <v>0</v>
      </c>
      <c r="E45" s="16" t="str">
        <f>Sayfa3!H39</f>
        <v> </v>
      </c>
      <c r="F45" s="17" t="str">
        <f>Sayfa3!I39</f>
        <v> </v>
      </c>
      <c r="G45" s="17" t="str">
        <f>Sayfa3!J39</f>
        <v> </v>
      </c>
      <c r="H45" s="17" t="str">
        <f>Sayfa3!K39</f>
        <v> </v>
      </c>
      <c r="I45" s="44" t="str">
        <f>Sayfa3!L39</f>
        <v> </v>
      </c>
      <c r="J45" s="16" t="str">
        <f>Sayfa3!N39</f>
        <v> </v>
      </c>
      <c r="K45" s="17" t="str">
        <f>Sayfa3!O39</f>
        <v> </v>
      </c>
      <c r="L45" s="17" t="str">
        <f>Sayfa3!P39</f>
        <v> </v>
      </c>
      <c r="M45" s="17" t="str">
        <f>Sayfa3!Q39</f>
        <v> </v>
      </c>
      <c r="N45" s="17" t="str">
        <f>Sayfa3!R39</f>
        <v> </v>
      </c>
      <c r="O45" s="17" t="str">
        <f>Sayfa3!S39</f>
        <v> </v>
      </c>
      <c r="P45" s="17" t="str">
        <f>Sayfa3!T39</f>
        <v> </v>
      </c>
      <c r="Q45" s="17" t="str">
        <f>Sayfa3!U39</f>
        <v> </v>
      </c>
      <c r="R45" s="17" t="str">
        <f>Sayfa3!V39</f>
        <v> </v>
      </c>
      <c r="S45" s="19" t="str">
        <f>Sayfa3!W39</f>
        <v> </v>
      </c>
      <c r="T45" s="37" t="str">
        <f>Sayfa3!Y39</f>
        <v> </v>
      </c>
      <c r="U45" s="17" t="str">
        <f>Sayfa3!Z39</f>
        <v> </v>
      </c>
      <c r="V45" s="17" t="str">
        <f>Sayfa3!AA39</f>
        <v> </v>
      </c>
      <c r="W45" s="17" t="str">
        <f>Sayfa3!AB39</f>
        <v> </v>
      </c>
      <c r="X45" s="24" t="str">
        <f>Sayfa3!AC39</f>
        <v> </v>
      </c>
      <c r="Y45" s="42"/>
      <c r="Z45" s="29">
        <f>eokul!$N36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25">
        <f>eokul!$B37</f>
        <v>0</v>
      </c>
      <c r="E46" s="16" t="str">
        <f>Sayfa3!H40</f>
        <v> </v>
      </c>
      <c r="F46" s="17" t="str">
        <f>Sayfa3!I40</f>
        <v> </v>
      </c>
      <c r="G46" s="17" t="str">
        <f>Sayfa3!J40</f>
        <v> </v>
      </c>
      <c r="H46" s="17" t="str">
        <f>Sayfa3!K40</f>
        <v> </v>
      </c>
      <c r="I46" s="44" t="str">
        <f>Sayfa3!L40</f>
        <v> </v>
      </c>
      <c r="J46" s="16" t="str">
        <f>Sayfa3!N40</f>
        <v> </v>
      </c>
      <c r="K46" s="17" t="str">
        <f>Sayfa3!O40</f>
        <v> </v>
      </c>
      <c r="L46" s="17" t="str">
        <f>Sayfa3!P40</f>
        <v> </v>
      </c>
      <c r="M46" s="17" t="str">
        <f>Sayfa3!Q40</f>
        <v> </v>
      </c>
      <c r="N46" s="17" t="str">
        <f>Sayfa3!R40</f>
        <v> </v>
      </c>
      <c r="O46" s="17" t="str">
        <f>Sayfa3!S40</f>
        <v> </v>
      </c>
      <c r="P46" s="17" t="str">
        <f>Sayfa3!T40</f>
        <v> </v>
      </c>
      <c r="Q46" s="17" t="str">
        <f>Sayfa3!U40</f>
        <v> </v>
      </c>
      <c r="R46" s="17" t="str">
        <f>Sayfa3!V40</f>
        <v> </v>
      </c>
      <c r="S46" s="19" t="str">
        <f>Sayfa3!W40</f>
        <v> </v>
      </c>
      <c r="T46" s="37" t="str">
        <f>Sayfa3!Y40</f>
        <v> </v>
      </c>
      <c r="U46" s="17" t="str">
        <f>Sayfa3!Z40</f>
        <v> </v>
      </c>
      <c r="V46" s="17" t="str">
        <f>Sayfa3!AA40</f>
        <v> </v>
      </c>
      <c r="W46" s="17" t="str">
        <f>Sayfa3!AB40</f>
        <v> </v>
      </c>
      <c r="X46" s="24" t="str">
        <f>Sayfa3!AC40</f>
        <v> </v>
      </c>
      <c r="Y46" s="42"/>
      <c r="Z46" s="29">
        <f>eokul!$N37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25">
        <f>eokul!$B38</f>
        <v>0</v>
      </c>
      <c r="E47" s="16" t="str">
        <f>Sayfa3!H41</f>
        <v> </v>
      </c>
      <c r="F47" s="17" t="str">
        <f>Sayfa3!I41</f>
        <v> </v>
      </c>
      <c r="G47" s="17" t="str">
        <f>Sayfa3!J41</f>
        <v> </v>
      </c>
      <c r="H47" s="17" t="str">
        <f>Sayfa3!K41</f>
        <v> </v>
      </c>
      <c r="I47" s="44" t="str">
        <f>Sayfa3!L41</f>
        <v> </v>
      </c>
      <c r="J47" s="16" t="str">
        <f>Sayfa3!N41</f>
        <v> </v>
      </c>
      <c r="K47" s="17" t="str">
        <f>Sayfa3!O41</f>
        <v> </v>
      </c>
      <c r="L47" s="17" t="str">
        <f>Sayfa3!P41</f>
        <v> </v>
      </c>
      <c r="M47" s="17" t="str">
        <f>Sayfa3!Q41</f>
        <v> </v>
      </c>
      <c r="N47" s="17" t="str">
        <f>Sayfa3!R41</f>
        <v> </v>
      </c>
      <c r="O47" s="17" t="str">
        <f>Sayfa3!S41</f>
        <v> </v>
      </c>
      <c r="P47" s="17" t="str">
        <f>Sayfa3!T41</f>
        <v> </v>
      </c>
      <c r="Q47" s="17" t="str">
        <f>Sayfa3!U41</f>
        <v> </v>
      </c>
      <c r="R47" s="17" t="str">
        <f>Sayfa3!V41</f>
        <v> </v>
      </c>
      <c r="S47" s="19" t="str">
        <f>Sayfa3!W41</f>
        <v> </v>
      </c>
      <c r="T47" s="37" t="str">
        <f>Sayfa3!Y41</f>
        <v> </v>
      </c>
      <c r="U47" s="17" t="str">
        <f>Sayfa3!Z41</f>
        <v> </v>
      </c>
      <c r="V47" s="17" t="str">
        <f>Sayfa3!AA41</f>
        <v> </v>
      </c>
      <c r="W47" s="17" t="str">
        <f>Sayfa3!AB41</f>
        <v> </v>
      </c>
      <c r="X47" s="24" t="str">
        <f>Sayfa3!AC41</f>
        <v> </v>
      </c>
      <c r="Y47" s="42"/>
      <c r="Z47" s="29">
        <f>eokul!$N38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25">
        <f>eokul!$B39</f>
        <v>0</v>
      </c>
      <c r="E48" s="16" t="str">
        <f>Sayfa3!H42</f>
        <v> </v>
      </c>
      <c r="F48" s="17" t="str">
        <f>Sayfa3!I42</f>
        <v> </v>
      </c>
      <c r="G48" s="17" t="str">
        <f>Sayfa3!J42</f>
        <v> </v>
      </c>
      <c r="H48" s="17" t="str">
        <f>Sayfa3!K42</f>
        <v> </v>
      </c>
      <c r="I48" s="44" t="str">
        <f>Sayfa3!L42</f>
        <v> </v>
      </c>
      <c r="J48" s="16" t="str">
        <f>Sayfa3!N42</f>
        <v> </v>
      </c>
      <c r="K48" s="17" t="str">
        <f>Sayfa3!O42</f>
        <v> </v>
      </c>
      <c r="L48" s="17" t="str">
        <f>Sayfa3!P42</f>
        <v> </v>
      </c>
      <c r="M48" s="17" t="str">
        <f>Sayfa3!Q42</f>
        <v> </v>
      </c>
      <c r="N48" s="17" t="str">
        <f>Sayfa3!R42</f>
        <v> </v>
      </c>
      <c r="O48" s="17" t="str">
        <f>Sayfa3!S42</f>
        <v> </v>
      </c>
      <c r="P48" s="17" t="str">
        <f>Sayfa3!T42</f>
        <v> </v>
      </c>
      <c r="Q48" s="17" t="str">
        <f>Sayfa3!U42</f>
        <v> </v>
      </c>
      <c r="R48" s="17" t="str">
        <f>Sayfa3!V42</f>
        <v> </v>
      </c>
      <c r="S48" s="19" t="str">
        <f>Sayfa3!W42</f>
        <v> </v>
      </c>
      <c r="T48" s="37" t="str">
        <f>Sayfa3!Y42</f>
        <v> </v>
      </c>
      <c r="U48" s="17" t="str">
        <f>Sayfa3!Z42</f>
        <v> </v>
      </c>
      <c r="V48" s="17" t="str">
        <f>Sayfa3!AA42</f>
        <v> </v>
      </c>
      <c r="W48" s="17" t="str">
        <f>Sayfa3!AB42</f>
        <v> </v>
      </c>
      <c r="X48" s="24" t="str">
        <f>Sayfa3!AC42</f>
        <v> </v>
      </c>
      <c r="Y48" s="42"/>
      <c r="Z48" s="29">
        <f>eokul!$N39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25">
        <f>eokul!$B40</f>
        <v>0</v>
      </c>
      <c r="E49" s="16" t="str">
        <f>Sayfa3!H43</f>
        <v> </v>
      </c>
      <c r="F49" s="17" t="str">
        <f>Sayfa3!I43</f>
        <v> </v>
      </c>
      <c r="G49" s="17" t="str">
        <f>Sayfa3!J43</f>
        <v> </v>
      </c>
      <c r="H49" s="17" t="str">
        <f>Sayfa3!K43</f>
        <v> </v>
      </c>
      <c r="I49" s="44" t="str">
        <f>Sayfa3!L43</f>
        <v> </v>
      </c>
      <c r="J49" s="16" t="str">
        <f>Sayfa3!N43</f>
        <v> </v>
      </c>
      <c r="K49" s="17" t="str">
        <f>Sayfa3!O43</f>
        <v> </v>
      </c>
      <c r="L49" s="17" t="str">
        <f>Sayfa3!P43</f>
        <v> </v>
      </c>
      <c r="M49" s="17" t="str">
        <f>Sayfa3!Q43</f>
        <v> </v>
      </c>
      <c r="N49" s="17" t="str">
        <f>Sayfa3!R43</f>
        <v> </v>
      </c>
      <c r="O49" s="17" t="str">
        <f>Sayfa3!S43</f>
        <v> </v>
      </c>
      <c r="P49" s="17" t="str">
        <f>Sayfa3!T43</f>
        <v> </v>
      </c>
      <c r="Q49" s="17" t="str">
        <f>Sayfa3!U43</f>
        <v> </v>
      </c>
      <c r="R49" s="17" t="str">
        <f>Sayfa3!V43</f>
        <v> </v>
      </c>
      <c r="S49" s="19" t="str">
        <f>Sayfa3!W43</f>
        <v> </v>
      </c>
      <c r="T49" s="37" t="str">
        <f>Sayfa3!Y43</f>
        <v> </v>
      </c>
      <c r="U49" s="17" t="str">
        <f>Sayfa3!Z43</f>
        <v> </v>
      </c>
      <c r="V49" s="17" t="str">
        <f>Sayfa3!AA43</f>
        <v> </v>
      </c>
      <c r="W49" s="17" t="str">
        <f>Sayfa3!AB43</f>
        <v> </v>
      </c>
      <c r="X49" s="24" t="str">
        <f>Sayfa3!AC43</f>
        <v> </v>
      </c>
      <c r="Y49" s="42"/>
      <c r="Z49" s="29">
        <f>eokul!$N40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25">
        <f>eokul!$B41</f>
        <v>0</v>
      </c>
      <c r="E50" s="16" t="str">
        <f>Sayfa3!H44</f>
        <v> </v>
      </c>
      <c r="F50" s="17" t="str">
        <f>Sayfa3!I44</f>
        <v> </v>
      </c>
      <c r="G50" s="17" t="str">
        <f>Sayfa3!J44</f>
        <v> </v>
      </c>
      <c r="H50" s="17" t="str">
        <f>Sayfa3!K44</f>
        <v> </v>
      </c>
      <c r="I50" s="44" t="str">
        <f>Sayfa3!L44</f>
        <v> </v>
      </c>
      <c r="J50" s="16" t="str">
        <f>Sayfa3!N44</f>
        <v> </v>
      </c>
      <c r="K50" s="17" t="str">
        <f>Sayfa3!O44</f>
        <v> </v>
      </c>
      <c r="L50" s="17" t="str">
        <f>Sayfa3!P44</f>
        <v> </v>
      </c>
      <c r="M50" s="17" t="str">
        <f>Sayfa3!Q44</f>
        <v> </v>
      </c>
      <c r="N50" s="17" t="str">
        <f>Sayfa3!R44</f>
        <v> </v>
      </c>
      <c r="O50" s="17" t="str">
        <f>Sayfa3!S44</f>
        <v> </v>
      </c>
      <c r="P50" s="17" t="str">
        <f>Sayfa3!T44</f>
        <v> </v>
      </c>
      <c r="Q50" s="17" t="str">
        <f>Sayfa3!U44</f>
        <v> </v>
      </c>
      <c r="R50" s="17" t="str">
        <f>Sayfa3!V44</f>
        <v> </v>
      </c>
      <c r="S50" s="19" t="str">
        <f>Sayfa3!W44</f>
        <v> </v>
      </c>
      <c r="T50" s="37" t="str">
        <f>Sayfa3!Y44</f>
        <v> </v>
      </c>
      <c r="U50" s="17" t="str">
        <f>Sayfa3!Z44</f>
        <v> </v>
      </c>
      <c r="V50" s="17" t="str">
        <f>Sayfa3!AA44</f>
        <v> </v>
      </c>
      <c r="W50" s="17" t="str">
        <f>Sayfa3!AB44</f>
        <v> </v>
      </c>
      <c r="X50" s="24" t="str">
        <f>Sayfa3!AC44</f>
        <v> </v>
      </c>
      <c r="Y50" s="42"/>
      <c r="Z50" s="29">
        <f>eokul!$N41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25">
        <f>eokul!$B42</f>
        <v>0</v>
      </c>
      <c r="E51" s="16" t="str">
        <f>Sayfa3!H45</f>
        <v> </v>
      </c>
      <c r="F51" s="17" t="str">
        <f>Sayfa3!I45</f>
        <v> </v>
      </c>
      <c r="G51" s="17" t="str">
        <f>Sayfa3!J45</f>
        <v> </v>
      </c>
      <c r="H51" s="17" t="str">
        <f>Sayfa3!K45</f>
        <v> </v>
      </c>
      <c r="I51" s="44" t="str">
        <f>Sayfa3!L45</f>
        <v> </v>
      </c>
      <c r="J51" s="16" t="str">
        <f>Sayfa3!N45</f>
        <v> </v>
      </c>
      <c r="K51" s="17" t="str">
        <f>Sayfa3!O45</f>
        <v> </v>
      </c>
      <c r="L51" s="17" t="str">
        <f>Sayfa3!P45</f>
        <v> </v>
      </c>
      <c r="M51" s="17" t="str">
        <f>Sayfa3!Q45</f>
        <v> </v>
      </c>
      <c r="N51" s="17" t="str">
        <f>Sayfa3!R45</f>
        <v> </v>
      </c>
      <c r="O51" s="17" t="str">
        <f>Sayfa3!S45</f>
        <v> </v>
      </c>
      <c r="P51" s="17" t="str">
        <f>Sayfa3!T45</f>
        <v> </v>
      </c>
      <c r="Q51" s="17" t="str">
        <f>Sayfa3!U45</f>
        <v> </v>
      </c>
      <c r="R51" s="17" t="str">
        <f>Sayfa3!V45</f>
        <v> </v>
      </c>
      <c r="S51" s="19" t="str">
        <f>Sayfa3!W45</f>
        <v> </v>
      </c>
      <c r="T51" s="37" t="str">
        <f>Sayfa3!Y45</f>
        <v> </v>
      </c>
      <c r="U51" s="17" t="str">
        <f>Sayfa3!Z45</f>
        <v> </v>
      </c>
      <c r="V51" s="17" t="str">
        <f>Sayfa3!AA45</f>
        <v> </v>
      </c>
      <c r="W51" s="17" t="str">
        <f>Sayfa3!AB45</f>
        <v> </v>
      </c>
      <c r="X51" s="24" t="str">
        <f>Sayfa3!AC45</f>
        <v> </v>
      </c>
      <c r="Y51" s="42"/>
      <c r="Z51" s="29">
        <f>eokul!$N42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25">
        <f>eokul!$B43</f>
        <v>0</v>
      </c>
      <c r="E52" s="16" t="str">
        <f>Sayfa3!H46</f>
        <v> </v>
      </c>
      <c r="F52" s="17" t="str">
        <f>Sayfa3!I46</f>
        <v> </v>
      </c>
      <c r="G52" s="17" t="str">
        <f>Sayfa3!J46</f>
        <v> </v>
      </c>
      <c r="H52" s="17" t="str">
        <f>Sayfa3!K46</f>
        <v> </v>
      </c>
      <c r="I52" s="44" t="str">
        <f>Sayfa3!L46</f>
        <v> </v>
      </c>
      <c r="J52" s="16" t="str">
        <f>Sayfa3!N46</f>
        <v> </v>
      </c>
      <c r="K52" s="17" t="str">
        <f>Sayfa3!O46</f>
        <v> </v>
      </c>
      <c r="L52" s="17" t="str">
        <f>Sayfa3!P46</f>
        <v> </v>
      </c>
      <c r="M52" s="17" t="str">
        <f>Sayfa3!Q46</f>
        <v> </v>
      </c>
      <c r="N52" s="17" t="str">
        <f>Sayfa3!R46</f>
        <v> </v>
      </c>
      <c r="O52" s="17" t="str">
        <f>Sayfa3!S46</f>
        <v> </v>
      </c>
      <c r="P52" s="17" t="str">
        <f>Sayfa3!T46</f>
        <v> </v>
      </c>
      <c r="Q52" s="17" t="str">
        <f>Sayfa3!U46</f>
        <v> </v>
      </c>
      <c r="R52" s="17" t="str">
        <f>Sayfa3!V46</f>
        <v> </v>
      </c>
      <c r="S52" s="19" t="str">
        <f>Sayfa3!W46</f>
        <v> </v>
      </c>
      <c r="T52" s="37" t="str">
        <f>Sayfa3!Y46</f>
        <v> </v>
      </c>
      <c r="U52" s="17" t="str">
        <f>Sayfa3!Z46</f>
        <v> </v>
      </c>
      <c r="V52" s="17" t="str">
        <f>Sayfa3!AA46</f>
        <v> </v>
      </c>
      <c r="W52" s="17" t="str">
        <f>Sayfa3!AB46</f>
        <v> </v>
      </c>
      <c r="X52" s="24" t="str">
        <f>Sayfa3!AC46</f>
        <v> </v>
      </c>
      <c r="Y52" s="42"/>
      <c r="Z52" s="29">
        <f>eokul!$N43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25">
        <f>eokul!$B44</f>
        <v>0</v>
      </c>
      <c r="E53" s="16" t="str">
        <f>Sayfa3!H47</f>
        <v> </v>
      </c>
      <c r="F53" s="17" t="str">
        <f>Sayfa3!I47</f>
        <v> </v>
      </c>
      <c r="G53" s="17" t="str">
        <f>Sayfa3!J47</f>
        <v> </v>
      </c>
      <c r="H53" s="17" t="str">
        <f>Sayfa3!K47</f>
        <v> </v>
      </c>
      <c r="I53" s="44" t="str">
        <f>Sayfa3!L47</f>
        <v> </v>
      </c>
      <c r="J53" s="16" t="str">
        <f>Sayfa3!N47</f>
        <v> </v>
      </c>
      <c r="K53" s="17" t="str">
        <f>Sayfa3!O47</f>
        <v> </v>
      </c>
      <c r="L53" s="17" t="str">
        <f>Sayfa3!P47</f>
        <v> </v>
      </c>
      <c r="M53" s="17" t="str">
        <f>Sayfa3!Q47</f>
        <v> </v>
      </c>
      <c r="N53" s="17" t="str">
        <f>Sayfa3!R47</f>
        <v> </v>
      </c>
      <c r="O53" s="17" t="str">
        <f>Sayfa3!S47</f>
        <v> </v>
      </c>
      <c r="P53" s="17" t="str">
        <f>Sayfa3!T47</f>
        <v> </v>
      </c>
      <c r="Q53" s="17" t="str">
        <f>Sayfa3!U47</f>
        <v> </v>
      </c>
      <c r="R53" s="17" t="str">
        <f>Sayfa3!V47</f>
        <v> </v>
      </c>
      <c r="S53" s="19" t="str">
        <f>Sayfa3!W47</f>
        <v> </v>
      </c>
      <c r="T53" s="37" t="str">
        <f>Sayfa3!Y47</f>
        <v> </v>
      </c>
      <c r="U53" s="17" t="str">
        <f>Sayfa3!Z47</f>
        <v> </v>
      </c>
      <c r="V53" s="17" t="str">
        <f>Sayfa3!AA47</f>
        <v> </v>
      </c>
      <c r="W53" s="17" t="str">
        <f>Sayfa3!AB47</f>
        <v> </v>
      </c>
      <c r="X53" s="24" t="str">
        <f>Sayfa3!AC47</f>
        <v> </v>
      </c>
      <c r="Y53" s="42"/>
      <c r="Z53" s="29">
        <f>eokul!$N44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25">
        <f>eokul!$B45</f>
        <v>0</v>
      </c>
      <c r="E54" s="16" t="str">
        <f>Sayfa3!H48</f>
        <v> </v>
      </c>
      <c r="F54" s="17" t="str">
        <f>Sayfa3!I48</f>
        <v> </v>
      </c>
      <c r="G54" s="17" t="str">
        <f>Sayfa3!J48</f>
        <v> </v>
      </c>
      <c r="H54" s="17" t="str">
        <f>Sayfa3!K48</f>
        <v> </v>
      </c>
      <c r="I54" s="44" t="str">
        <f>Sayfa3!L48</f>
        <v> </v>
      </c>
      <c r="J54" s="16" t="str">
        <f>Sayfa3!N48</f>
        <v> </v>
      </c>
      <c r="K54" s="17" t="str">
        <f>Sayfa3!O48</f>
        <v> </v>
      </c>
      <c r="L54" s="17" t="str">
        <f>Sayfa3!P48</f>
        <v> </v>
      </c>
      <c r="M54" s="17" t="str">
        <f>Sayfa3!Q48</f>
        <v> </v>
      </c>
      <c r="N54" s="17" t="str">
        <f>Sayfa3!R48</f>
        <v> </v>
      </c>
      <c r="O54" s="17" t="str">
        <f>Sayfa3!S48</f>
        <v> </v>
      </c>
      <c r="P54" s="17" t="str">
        <f>Sayfa3!T48</f>
        <v> </v>
      </c>
      <c r="Q54" s="17" t="str">
        <f>Sayfa3!U48</f>
        <v> </v>
      </c>
      <c r="R54" s="17" t="str">
        <f>Sayfa3!V48</f>
        <v> </v>
      </c>
      <c r="S54" s="19" t="str">
        <f>Sayfa3!W48</f>
        <v> </v>
      </c>
      <c r="T54" s="37" t="str">
        <f>Sayfa3!Y48</f>
        <v> </v>
      </c>
      <c r="U54" s="17" t="str">
        <f>Sayfa3!Z48</f>
        <v> </v>
      </c>
      <c r="V54" s="17" t="str">
        <f>Sayfa3!AA48</f>
        <v> </v>
      </c>
      <c r="W54" s="17" t="str">
        <f>Sayfa3!AB48</f>
        <v> </v>
      </c>
      <c r="X54" s="24" t="str">
        <f>Sayfa3!AC48</f>
        <v> </v>
      </c>
      <c r="Y54" s="42"/>
      <c r="Z54" s="29">
        <f>eokul!$N45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25">
        <f>eokul!$B46</f>
        <v>0</v>
      </c>
      <c r="E55" s="16" t="str">
        <f>Sayfa3!H49</f>
        <v> </v>
      </c>
      <c r="F55" s="17" t="str">
        <f>Sayfa3!I49</f>
        <v> </v>
      </c>
      <c r="G55" s="17" t="str">
        <f>Sayfa3!J49</f>
        <v> </v>
      </c>
      <c r="H55" s="17" t="str">
        <f>Sayfa3!K49</f>
        <v> </v>
      </c>
      <c r="I55" s="44" t="str">
        <f>Sayfa3!L49</f>
        <v> </v>
      </c>
      <c r="J55" s="16" t="str">
        <f>Sayfa3!N49</f>
        <v> </v>
      </c>
      <c r="K55" s="17" t="str">
        <f>Sayfa3!O49</f>
        <v> </v>
      </c>
      <c r="L55" s="17" t="str">
        <f>Sayfa3!P49</f>
        <v> </v>
      </c>
      <c r="M55" s="17" t="str">
        <f>Sayfa3!Q49</f>
        <v> </v>
      </c>
      <c r="N55" s="17" t="str">
        <f>Sayfa3!R49</f>
        <v> </v>
      </c>
      <c r="O55" s="17" t="str">
        <f>Sayfa3!S49</f>
        <v> </v>
      </c>
      <c r="P55" s="17" t="str">
        <f>Sayfa3!T49</f>
        <v> </v>
      </c>
      <c r="Q55" s="17" t="str">
        <f>Sayfa3!U49</f>
        <v> </v>
      </c>
      <c r="R55" s="17" t="str">
        <f>Sayfa3!V49</f>
        <v> </v>
      </c>
      <c r="S55" s="19" t="str">
        <f>Sayfa3!W49</f>
        <v> </v>
      </c>
      <c r="T55" s="37" t="str">
        <f>Sayfa3!Y49</f>
        <v> </v>
      </c>
      <c r="U55" s="17" t="str">
        <f>Sayfa3!Z49</f>
        <v> </v>
      </c>
      <c r="V55" s="17" t="str">
        <f>Sayfa3!AA49</f>
        <v> </v>
      </c>
      <c r="W55" s="17" t="str">
        <f>Sayfa3!AB49</f>
        <v> </v>
      </c>
      <c r="X55" s="24" t="str">
        <f>Sayfa3!AC49</f>
        <v> </v>
      </c>
      <c r="Y55" s="42"/>
      <c r="Z55" s="29">
        <f>eokul!$N46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25">
        <f>eokul!$B47</f>
        <v>0</v>
      </c>
      <c r="E56" s="16" t="str">
        <f>Sayfa3!H50</f>
        <v> </v>
      </c>
      <c r="F56" s="17" t="str">
        <f>Sayfa3!I50</f>
        <v> </v>
      </c>
      <c r="G56" s="17" t="str">
        <f>Sayfa3!J50</f>
        <v> </v>
      </c>
      <c r="H56" s="17" t="str">
        <f>Sayfa3!K50</f>
        <v> </v>
      </c>
      <c r="I56" s="44" t="str">
        <f>Sayfa3!L50</f>
        <v> </v>
      </c>
      <c r="J56" s="16" t="str">
        <f>Sayfa3!N50</f>
        <v> </v>
      </c>
      <c r="K56" s="17" t="str">
        <f>Sayfa3!O50</f>
        <v> </v>
      </c>
      <c r="L56" s="17" t="str">
        <f>Sayfa3!P50</f>
        <v> </v>
      </c>
      <c r="M56" s="17" t="str">
        <f>Sayfa3!Q50</f>
        <v> </v>
      </c>
      <c r="N56" s="17" t="str">
        <f>Sayfa3!R50</f>
        <v> </v>
      </c>
      <c r="O56" s="17" t="str">
        <f>Sayfa3!S50</f>
        <v> </v>
      </c>
      <c r="P56" s="17" t="str">
        <f>Sayfa3!T50</f>
        <v> </v>
      </c>
      <c r="Q56" s="17" t="str">
        <f>Sayfa3!U50</f>
        <v> </v>
      </c>
      <c r="R56" s="17" t="str">
        <f>Sayfa3!V50</f>
        <v> </v>
      </c>
      <c r="S56" s="19" t="str">
        <f>Sayfa3!W50</f>
        <v> </v>
      </c>
      <c r="T56" s="37" t="str">
        <f>Sayfa3!Y50</f>
        <v> </v>
      </c>
      <c r="U56" s="17" t="str">
        <f>Sayfa3!Z50</f>
        <v> </v>
      </c>
      <c r="V56" s="17" t="str">
        <f>Sayfa3!AA50</f>
        <v> </v>
      </c>
      <c r="W56" s="17" t="str">
        <f>Sayfa3!AB50</f>
        <v> </v>
      </c>
      <c r="X56" s="24" t="str">
        <f>Sayfa3!AC50</f>
        <v> </v>
      </c>
      <c r="Y56" s="42"/>
      <c r="Z56" s="29">
        <f>eokul!$N47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25">
        <f>eokul!$B48</f>
        <v>0</v>
      </c>
      <c r="E57" s="16" t="str">
        <f>Sayfa3!H51</f>
        <v> </v>
      </c>
      <c r="F57" s="17" t="str">
        <f>Sayfa3!I51</f>
        <v> </v>
      </c>
      <c r="G57" s="17" t="str">
        <f>Sayfa3!J51</f>
        <v> </v>
      </c>
      <c r="H57" s="17" t="str">
        <f>Sayfa3!K51</f>
        <v> </v>
      </c>
      <c r="I57" s="44" t="str">
        <f>Sayfa3!L51</f>
        <v> </v>
      </c>
      <c r="J57" s="16" t="str">
        <f>Sayfa3!N51</f>
        <v> </v>
      </c>
      <c r="K57" s="17" t="str">
        <f>Sayfa3!O51</f>
        <v> </v>
      </c>
      <c r="L57" s="17" t="str">
        <f>Sayfa3!P51</f>
        <v> </v>
      </c>
      <c r="M57" s="17" t="str">
        <f>Sayfa3!Q51</f>
        <v> </v>
      </c>
      <c r="N57" s="17" t="str">
        <f>Sayfa3!R51</f>
        <v> </v>
      </c>
      <c r="O57" s="17" t="str">
        <f>Sayfa3!S51</f>
        <v> </v>
      </c>
      <c r="P57" s="17" t="str">
        <f>Sayfa3!T51</f>
        <v> </v>
      </c>
      <c r="Q57" s="17" t="str">
        <f>Sayfa3!U51</f>
        <v> </v>
      </c>
      <c r="R57" s="17" t="str">
        <f>Sayfa3!V51</f>
        <v> </v>
      </c>
      <c r="S57" s="19" t="str">
        <f>Sayfa3!W51</f>
        <v> </v>
      </c>
      <c r="T57" s="37" t="str">
        <f>Sayfa3!Y51</f>
        <v> </v>
      </c>
      <c r="U57" s="17" t="str">
        <f>Sayfa3!Z51</f>
        <v> </v>
      </c>
      <c r="V57" s="17" t="str">
        <f>Sayfa3!AA51</f>
        <v> </v>
      </c>
      <c r="W57" s="17" t="str">
        <f>Sayfa3!AB51</f>
        <v> </v>
      </c>
      <c r="X57" s="24" t="str">
        <f>Sayfa3!AC51</f>
        <v> </v>
      </c>
      <c r="Y57" s="42"/>
      <c r="Z57" s="29">
        <f>eokul!$N48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25">
        <f>eokul!$B49</f>
        <v>0</v>
      </c>
      <c r="E58" s="16" t="str">
        <f>Sayfa3!H52</f>
        <v> </v>
      </c>
      <c r="F58" s="17" t="str">
        <f>Sayfa3!I52</f>
        <v> </v>
      </c>
      <c r="G58" s="17" t="str">
        <f>Sayfa3!J52</f>
        <v> </v>
      </c>
      <c r="H58" s="17" t="str">
        <f>Sayfa3!K52</f>
        <v> </v>
      </c>
      <c r="I58" s="44" t="str">
        <f>Sayfa3!L52</f>
        <v> </v>
      </c>
      <c r="J58" s="16" t="str">
        <f>Sayfa3!N52</f>
        <v> </v>
      </c>
      <c r="K58" s="17" t="str">
        <f>Sayfa3!O52</f>
        <v> </v>
      </c>
      <c r="L58" s="17" t="str">
        <f>Sayfa3!P52</f>
        <v> </v>
      </c>
      <c r="M58" s="17" t="str">
        <f>Sayfa3!Q52</f>
        <v> </v>
      </c>
      <c r="N58" s="17" t="str">
        <f>Sayfa3!R52</f>
        <v> </v>
      </c>
      <c r="O58" s="17" t="str">
        <f>Sayfa3!S52</f>
        <v> </v>
      </c>
      <c r="P58" s="17" t="str">
        <f>Sayfa3!T52</f>
        <v> </v>
      </c>
      <c r="Q58" s="17" t="str">
        <f>Sayfa3!U52</f>
        <v> </v>
      </c>
      <c r="R58" s="17" t="str">
        <f>Sayfa3!V52</f>
        <v> </v>
      </c>
      <c r="S58" s="19" t="str">
        <f>Sayfa3!W52</f>
        <v> </v>
      </c>
      <c r="T58" s="37" t="str">
        <f>Sayfa3!Y52</f>
        <v> </v>
      </c>
      <c r="U58" s="17" t="str">
        <f>Sayfa3!Z52</f>
        <v> </v>
      </c>
      <c r="V58" s="17" t="str">
        <f>Sayfa3!AA52</f>
        <v> </v>
      </c>
      <c r="W58" s="17" t="str">
        <f>Sayfa3!AB52</f>
        <v> </v>
      </c>
      <c r="X58" s="24" t="str">
        <f>Sayfa3!AC52</f>
        <v> </v>
      </c>
      <c r="Y58" s="42"/>
      <c r="Z58" s="29">
        <f>eokul!$N49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25">
        <f>eokul!$B50</f>
        <v>0</v>
      </c>
      <c r="E59" s="16" t="str">
        <f>Sayfa3!H53</f>
        <v> </v>
      </c>
      <c r="F59" s="17" t="str">
        <f>Sayfa3!I53</f>
        <v> </v>
      </c>
      <c r="G59" s="17" t="str">
        <f>Sayfa3!J53</f>
        <v> </v>
      </c>
      <c r="H59" s="17" t="str">
        <f>Sayfa3!K53</f>
        <v> </v>
      </c>
      <c r="I59" s="44" t="str">
        <f>Sayfa3!L53</f>
        <v> </v>
      </c>
      <c r="J59" s="16" t="str">
        <f>Sayfa3!N53</f>
        <v> </v>
      </c>
      <c r="K59" s="17" t="str">
        <f>Sayfa3!O53</f>
        <v> </v>
      </c>
      <c r="L59" s="17" t="str">
        <f>Sayfa3!P53</f>
        <v> </v>
      </c>
      <c r="M59" s="17" t="str">
        <f>Sayfa3!Q53</f>
        <v> </v>
      </c>
      <c r="N59" s="17" t="str">
        <f>Sayfa3!R53</f>
        <v> </v>
      </c>
      <c r="O59" s="17" t="str">
        <f>Sayfa3!S53</f>
        <v> </v>
      </c>
      <c r="P59" s="17" t="str">
        <f>Sayfa3!T53</f>
        <v> </v>
      </c>
      <c r="Q59" s="17" t="str">
        <f>Sayfa3!U53</f>
        <v> </v>
      </c>
      <c r="R59" s="17" t="str">
        <f>Sayfa3!V53</f>
        <v> </v>
      </c>
      <c r="S59" s="19" t="str">
        <f>Sayfa3!W53</f>
        <v> </v>
      </c>
      <c r="T59" s="37" t="str">
        <f>Sayfa3!Y53</f>
        <v> </v>
      </c>
      <c r="U59" s="17" t="str">
        <f>Sayfa3!Z53</f>
        <v> </v>
      </c>
      <c r="V59" s="17" t="str">
        <f>Sayfa3!AA53</f>
        <v> </v>
      </c>
      <c r="W59" s="17" t="str">
        <f>Sayfa3!AB53</f>
        <v> </v>
      </c>
      <c r="X59" s="24" t="str">
        <f>Sayfa3!AC53</f>
        <v> </v>
      </c>
      <c r="Y59" s="42"/>
      <c r="Z59" s="29">
        <f>eokul!$N50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25">
        <f>eokul!$B51</f>
        <v>0</v>
      </c>
      <c r="E60" s="16" t="str">
        <f>Sayfa3!H54</f>
        <v> </v>
      </c>
      <c r="F60" s="17" t="str">
        <f>Sayfa3!I54</f>
        <v> </v>
      </c>
      <c r="G60" s="17" t="str">
        <f>Sayfa3!J54</f>
        <v> </v>
      </c>
      <c r="H60" s="17" t="str">
        <f>Sayfa3!K54</f>
        <v> </v>
      </c>
      <c r="I60" s="44" t="str">
        <f>Sayfa3!L54</f>
        <v> </v>
      </c>
      <c r="J60" s="16" t="str">
        <f>Sayfa3!N54</f>
        <v> </v>
      </c>
      <c r="K60" s="17" t="str">
        <f>Sayfa3!O54</f>
        <v> </v>
      </c>
      <c r="L60" s="17" t="str">
        <f>Sayfa3!P54</f>
        <v> </v>
      </c>
      <c r="M60" s="17" t="str">
        <f>Sayfa3!Q54</f>
        <v> </v>
      </c>
      <c r="N60" s="17" t="str">
        <f>Sayfa3!R54</f>
        <v> </v>
      </c>
      <c r="O60" s="17" t="str">
        <f>Sayfa3!S54</f>
        <v> </v>
      </c>
      <c r="P60" s="17" t="str">
        <f>Sayfa3!T54</f>
        <v> </v>
      </c>
      <c r="Q60" s="17" t="str">
        <f>Sayfa3!U54</f>
        <v> </v>
      </c>
      <c r="R60" s="17" t="str">
        <f>Sayfa3!V54</f>
        <v> </v>
      </c>
      <c r="S60" s="19" t="str">
        <f>Sayfa3!W54</f>
        <v> </v>
      </c>
      <c r="T60" s="37" t="str">
        <f>Sayfa3!Y54</f>
        <v> </v>
      </c>
      <c r="U60" s="17" t="str">
        <f>Sayfa3!Z54</f>
        <v> </v>
      </c>
      <c r="V60" s="17" t="str">
        <f>Sayfa3!AA54</f>
        <v> </v>
      </c>
      <c r="W60" s="17" t="str">
        <f>Sayfa3!AB54</f>
        <v> </v>
      </c>
      <c r="X60" s="24" t="str">
        <f>Sayfa3!AC54</f>
        <v> </v>
      </c>
      <c r="Y60" s="42"/>
      <c r="Z60" s="29">
        <f>eokul!$N51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25">
        <f>eokul!$B52</f>
        <v>0</v>
      </c>
      <c r="E61" s="16" t="str">
        <f>Sayfa3!H55</f>
        <v> </v>
      </c>
      <c r="F61" s="17" t="str">
        <f>Sayfa3!I55</f>
        <v> </v>
      </c>
      <c r="G61" s="17" t="str">
        <f>Sayfa3!J55</f>
        <v> </v>
      </c>
      <c r="H61" s="17" t="str">
        <f>Sayfa3!K55</f>
        <v> </v>
      </c>
      <c r="I61" s="44" t="str">
        <f>Sayfa3!L55</f>
        <v> </v>
      </c>
      <c r="J61" s="16" t="str">
        <f>Sayfa3!N55</f>
        <v> </v>
      </c>
      <c r="K61" s="17" t="str">
        <f>Sayfa3!O55</f>
        <v> </v>
      </c>
      <c r="L61" s="17" t="str">
        <f>Sayfa3!P55</f>
        <v> </v>
      </c>
      <c r="M61" s="17" t="str">
        <f>Sayfa3!Q55</f>
        <v> </v>
      </c>
      <c r="N61" s="17" t="str">
        <f>Sayfa3!R55</f>
        <v> </v>
      </c>
      <c r="O61" s="17" t="str">
        <f>Sayfa3!S55</f>
        <v> </v>
      </c>
      <c r="P61" s="17" t="str">
        <f>Sayfa3!T55</f>
        <v> </v>
      </c>
      <c r="Q61" s="17" t="str">
        <f>Sayfa3!U55</f>
        <v> </v>
      </c>
      <c r="R61" s="17" t="str">
        <f>Sayfa3!V55</f>
        <v> </v>
      </c>
      <c r="S61" s="19" t="str">
        <f>Sayfa3!W55</f>
        <v> </v>
      </c>
      <c r="T61" s="37" t="str">
        <f>Sayfa3!Y55</f>
        <v> </v>
      </c>
      <c r="U61" s="17" t="str">
        <f>Sayfa3!Z55</f>
        <v> </v>
      </c>
      <c r="V61" s="17" t="str">
        <f>Sayfa3!AA55</f>
        <v> </v>
      </c>
      <c r="W61" s="17" t="str">
        <f>Sayfa3!AB55</f>
        <v> </v>
      </c>
      <c r="X61" s="24" t="str">
        <f>Sayfa3!AC55</f>
        <v> </v>
      </c>
      <c r="Y61" s="42"/>
      <c r="Z61" s="29">
        <f>eokul!$N52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25">
        <f>eokul!$B53</f>
        <v>0</v>
      </c>
      <c r="E62" s="16" t="str">
        <f>Sayfa3!H56</f>
        <v> </v>
      </c>
      <c r="F62" s="17" t="str">
        <f>Sayfa3!I56</f>
        <v> </v>
      </c>
      <c r="G62" s="17" t="str">
        <f>Sayfa3!J56</f>
        <v> </v>
      </c>
      <c r="H62" s="17" t="str">
        <f>Sayfa3!K56</f>
        <v> </v>
      </c>
      <c r="I62" s="44" t="str">
        <f>Sayfa3!L56</f>
        <v> </v>
      </c>
      <c r="J62" s="16" t="str">
        <f>Sayfa3!N56</f>
        <v> </v>
      </c>
      <c r="K62" s="17" t="str">
        <f>Sayfa3!O56</f>
        <v> </v>
      </c>
      <c r="L62" s="17" t="str">
        <f>Sayfa3!P56</f>
        <v> </v>
      </c>
      <c r="M62" s="17" t="str">
        <f>Sayfa3!Q56</f>
        <v> </v>
      </c>
      <c r="N62" s="17" t="str">
        <f>Sayfa3!R56</f>
        <v> </v>
      </c>
      <c r="O62" s="17" t="str">
        <f>Sayfa3!S56</f>
        <v> </v>
      </c>
      <c r="P62" s="17" t="str">
        <f>Sayfa3!T56</f>
        <v> </v>
      </c>
      <c r="Q62" s="17" t="str">
        <f>Sayfa3!U56</f>
        <v> </v>
      </c>
      <c r="R62" s="17" t="str">
        <f>Sayfa3!V56</f>
        <v> </v>
      </c>
      <c r="S62" s="19" t="str">
        <f>Sayfa3!W56</f>
        <v> </v>
      </c>
      <c r="T62" s="37" t="str">
        <f>Sayfa3!Y56</f>
        <v> </v>
      </c>
      <c r="U62" s="17" t="str">
        <f>Sayfa3!Z56</f>
        <v> </v>
      </c>
      <c r="V62" s="17" t="str">
        <f>Sayfa3!AA56</f>
        <v> </v>
      </c>
      <c r="W62" s="17" t="str">
        <f>Sayfa3!AB56</f>
        <v> </v>
      </c>
      <c r="X62" s="24" t="str">
        <f>Sayfa3!AC56</f>
        <v> </v>
      </c>
      <c r="Y62" s="42"/>
      <c r="Z62" s="29">
        <f>eokul!$N53</f>
        <v>0</v>
      </c>
      <c r="AA62" s="32" t="str">
        <f t="shared" si="0"/>
        <v>BİR</v>
      </c>
    </row>
  </sheetData>
  <sheetProtection/>
  <mergeCells count="27">
    <mergeCell ref="D5:Z5"/>
    <mergeCell ref="W8:W10"/>
    <mergeCell ref="U8:U10"/>
    <mergeCell ref="B8:B9"/>
    <mergeCell ref="E8:E10"/>
    <mergeCell ref="F8:F10"/>
    <mergeCell ref="G8:G10"/>
    <mergeCell ref="H8:H10"/>
    <mergeCell ref="R8:R10"/>
    <mergeCell ref="M8:M10"/>
    <mergeCell ref="E7:I7"/>
    <mergeCell ref="J7:S7"/>
    <mergeCell ref="T7:X7"/>
    <mergeCell ref="I8:I10"/>
    <mergeCell ref="P8:P10"/>
    <mergeCell ref="Q8:Q10"/>
    <mergeCell ref="J8:J10"/>
    <mergeCell ref="K8:K10"/>
    <mergeCell ref="L8:L10"/>
    <mergeCell ref="X8:X10"/>
    <mergeCell ref="Y8:Y10"/>
    <mergeCell ref="Z8:Z10"/>
    <mergeCell ref="S8:S10"/>
    <mergeCell ref="T8:T10"/>
    <mergeCell ref="V8:V10"/>
    <mergeCell ref="N8:N10"/>
    <mergeCell ref="O8:O10"/>
  </mergeCells>
  <conditionalFormatting sqref="AA11:AA62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11:AA62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11:AA62">
    <cfRule type="cellIs" priority="7" dxfId="49" operator="equal">
      <formula>"BİR"</formula>
    </cfRule>
  </conditionalFormatting>
  <conditionalFormatting sqref="Z11:Z62">
    <cfRule type="cellIs" priority="6" dxfId="50" operator="between">
      <formula>0</formula>
      <formula>44</formula>
    </cfRule>
  </conditionalFormatting>
  <conditionalFormatting sqref="Z11:Z62">
    <cfRule type="cellIs" priority="5" dxfId="51" operator="between" stopIfTrue="1">
      <formula>45</formula>
      <formula>54</formula>
    </cfRule>
  </conditionalFormatting>
  <conditionalFormatting sqref="Z11:Z62">
    <cfRule type="cellIs" priority="4" dxfId="52" operator="between" stopIfTrue="1">
      <formula>55</formula>
      <formula>69</formula>
    </cfRule>
  </conditionalFormatting>
  <conditionalFormatting sqref="Z11:Z62">
    <cfRule type="cellIs" priority="3" dxfId="53" operator="between" stopIfTrue="1">
      <formula>70</formula>
      <formula>84</formula>
    </cfRule>
  </conditionalFormatting>
  <conditionalFormatting sqref="Z11:Z62">
    <cfRule type="cellIs" priority="2" dxfId="54" operator="between" stopIfTrue="1">
      <formula>85</formula>
      <formula>100</formula>
    </cfRule>
  </conditionalFormatting>
  <conditionalFormatting sqref="Z11:Z62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{5b181296-53b3-4c37-a84c-b2abb388e528}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181296-53b3-4c37-a84c-b2abb388e528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5:AD62"/>
  <sheetViews>
    <sheetView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1.1484375" style="26" customWidth="1"/>
    <col min="2" max="2" width="5.28125" style="26" customWidth="1"/>
    <col min="3" max="3" width="6.00390625" style="26" bestFit="1" customWidth="1"/>
    <col min="4" max="4" width="22.140625" style="26" customWidth="1"/>
    <col min="5" max="9" width="5.7109375" style="26" customWidth="1"/>
    <col min="10" max="19" width="5.57421875" style="26" customWidth="1"/>
    <col min="20" max="24" width="6.7109375" style="26" customWidth="1"/>
    <col min="25" max="25" width="2.28125" style="26" customWidth="1"/>
    <col min="26" max="26" width="5.7109375" style="26" customWidth="1"/>
    <col min="27" max="27" width="6.421875" style="26" bestFit="1" customWidth="1"/>
    <col min="28" max="16384" width="9.140625" style="26" customWidth="1"/>
  </cols>
  <sheetData>
    <row r="1" ht="9" customHeight="1" thickBot="1"/>
    <row r="2" ht="15" customHeight="1" hidden="1"/>
    <row r="3" ht="12.75" customHeight="1" hidden="1"/>
    <row r="4" ht="15" customHeight="1" hidden="1"/>
    <row r="5" spans="4:30" ht="16.5" thickBot="1">
      <c r="D5" s="88" t="s">
        <v>108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A5" s="43"/>
      <c r="AB5" s="27"/>
      <c r="AC5" s="27"/>
      <c r="AD5" s="27"/>
    </row>
    <row r="6" ht="15" customHeight="1" thickBot="1"/>
    <row r="7" spans="5:26" ht="16.5" customHeight="1" thickBot="1" thickTop="1">
      <c r="E7" s="138" t="s">
        <v>105</v>
      </c>
      <c r="F7" s="139"/>
      <c r="G7" s="139"/>
      <c r="H7" s="139"/>
      <c r="I7" s="139"/>
      <c r="J7" s="108" t="s">
        <v>106</v>
      </c>
      <c r="K7" s="140"/>
      <c r="L7" s="140"/>
      <c r="M7" s="140"/>
      <c r="N7" s="140"/>
      <c r="O7" s="140"/>
      <c r="P7" s="140"/>
      <c r="Q7" s="140"/>
      <c r="R7" s="140"/>
      <c r="S7" s="140"/>
      <c r="T7" s="113" t="s">
        <v>107</v>
      </c>
      <c r="U7" s="141"/>
      <c r="V7" s="141"/>
      <c r="W7" s="141"/>
      <c r="X7" s="142"/>
      <c r="Z7" s="28"/>
    </row>
    <row r="8" spans="2:26" ht="98.25" customHeight="1" thickTop="1">
      <c r="B8" s="71" t="s">
        <v>2</v>
      </c>
      <c r="C8" s="49" t="s">
        <v>3</v>
      </c>
      <c r="D8" s="66" t="s">
        <v>4</v>
      </c>
      <c r="E8" s="154" t="s">
        <v>94</v>
      </c>
      <c r="F8" s="157" t="s">
        <v>109</v>
      </c>
      <c r="G8" s="157" t="s">
        <v>110</v>
      </c>
      <c r="H8" s="157" t="s">
        <v>111</v>
      </c>
      <c r="I8" s="158" t="s">
        <v>112</v>
      </c>
      <c r="J8" s="102" t="s">
        <v>113</v>
      </c>
      <c r="K8" s="69" t="s">
        <v>114</v>
      </c>
      <c r="L8" s="104" t="s">
        <v>115</v>
      </c>
      <c r="M8" s="69" t="s">
        <v>116</v>
      </c>
      <c r="N8" s="69" t="s">
        <v>117</v>
      </c>
      <c r="O8" s="69" t="s">
        <v>118</v>
      </c>
      <c r="P8" s="69" t="s">
        <v>119</v>
      </c>
      <c r="Q8" s="69" t="s">
        <v>120</v>
      </c>
      <c r="R8" s="69" t="s">
        <v>121</v>
      </c>
      <c r="S8" s="100" t="s">
        <v>122</v>
      </c>
      <c r="T8" s="79" t="s">
        <v>123</v>
      </c>
      <c r="U8" s="69" t="s">
        <v>124</v>
      </c>
      <c r="V8" s="69" t="s">
        <v>125</v>
      </c>
      <c r="W8" s="69" t="s">
        <v>126</v>
      </c>
      <c r="X8" s="82" t="s">
        <v>127</v>
      </c>
      <c r="Y8" s="86"/>
      <c r="Z8" s="76" t="s">
        <v>51</v>
      </c>
    </row>
    <row r="9" spans="2:26" ht="108" customHeight="1" thickBot="1">
      <c r="B9" s="151"/>
      <c r="C9" s="51" t="s">
        <v>26</v>
      </c>
      <c r="D9" s="67" t="s">
        <v>50</v>
      </c>
      <c r="E9" s="155"/>
      <c r="F9" s="69"/>
      <c r="G9" s="69"/>
      <c r="H9" s="69"/>
      <c r="I9" s="84"/>
      <c r="J9" s="102"/>
      <c r="K9" s="69"/>
      <c r="L9" s="104"/>
      <c r="M9" s="69"/>
      <c r="N9" s="69"/>
      <c r="O9" s="69"/>
      <c r="P9" s="69"/>
      <c r="Q9" s="69"/>
      <c r="R9" s="69"/>
      <c r="S9" s="100"/>
      <c r="T9" s="79"/>
      <c r="U9" s="69"/>
      <c r="V9" s="69"/>
      <c r="W9" s="69"/>
      <c r="X9" s="82"/>
      <c r="Y9" s="127"/>
      <c r="Z9" s="129"/>
    </row>
    <row r="10" spans="2:27" ht="12.75" customHeight="1" thickBot="1">
      <c r="B10" s="48" t="s">
        <v>27</v>
      </c>
      <c r="C10" s="47" t="s">
        <v>28</v>
      </c>
      <c r="D10" s="68" t="s">
        <v>29</v>
      </c>
      <c r="E10" s="156"/>
      <c r="F10" s="75"/>
      <c r="G10" s="75"/>
      <c r="H10" s="75"/>
      <c r="I10" s="85"/>
      <c r="J10" s="103"/>
      <c r="K10" s="70"/>
      <c r="L10" s="105"/>
      <c r="M10" s="70"/>
      <c r="N10" s="70"/>
      <c r="O10" s="70"/>
      <c r="P10" s="70"/>
      <c r="Q10" s="70"/>
      <c r="R10" s="70"/>
      <c r="S10" s="101"/>
      <c r="T10" s="80"/>
      <c r="U10" s="81"/>
      <c r="V10" s="81"/>
      <c r="W10" s="81"/>
      <c r="X10" s="83"/>
      <c r="Y10" s="128"/>
      <c r="Z10" s="130"/>
      <c r="AA10" s="30" t="s">
        <v>30</v>
      </c>
    </row>
    <row r="11" spans="2:27" ht="15" customHeight="1" thickBot="1">
      <c r="B11" s="11">
        <v>1</v>
      </c>
      <c r="C11" s="12">
        <f>eokul!$A2</f>
        <v>0</v>
      </c>
      <c r="D11" s="25">
        <f>eokul!$B2</f>
        <v>0</v>
      </c>
      <c r="E11" s="16" t="str">
        <f>Sayfa4!H5</f>
        <v> </v>
      </c>
      <c r="F11" s="17" t="str">
        <f>Sayfa4!I5</f>
        <v> </v>
      </c>
      <c r="G11" s="17" t="str">
        <f>Sayfa4!J5</f>
        <v> </v>
      </c>
      <c r="H11" s="17" t="str">
        <f>Sayfa4!K5</f>
        <v> </v>
      </c>
      <c r="I11" s="44" t="str">
        <f>Sayfa4!L5</f>
        <v> </v>
      </c>
      <c r="J11" s="16" t="str">
        <f>Sayfa4!N5</f>
        <v> </v>
      </c>
      <c r="K11" s="17" t="str">
        <f>Sayfa4!O5</f>
        <v> </v>
      </c>
      <c r="L11" s="17" t="str">
        <f>Sayfa4!P5</f>
        <v> </v>
      </c>
      <c r="M11" s="17" t="str">
        <f>Sayfa4!Q5</f>
        <v> </v>
      </c>
      <c r="N11" s="17" t="str">
        <f>Sayfa4!R5</f>
        <v> </v>
      </c>
      <c r="O11" s="17" t="str">
        <f>Sayfa4!S5</f>
        <v> </v>
      </c>
      <c r="P11" s="17" t="str">
        <f>Sayfa4!T5</f>
        <v> </v>
      </c>
      <c r="Q11" s="17" t="str">
        <f>Sayfa4!U5</f>
        <v> </v>
      </c>
      <c r="R11" s="17" t="str">
        <f>Sayfa4!V5</f>
        <v> </v>
      </c>
      <c r="S11" s="19" t="str">
        <f>Sayfa4!W5</f>
        <v> </v>
      </c>
      <c r="T11" s="37" t="str">
        <f>Sayfa4!Y5</f>
        <v> </v>
      </c>
      <c r="U11" s="17" t="str">
        <f>Sayfa4!Z5</f>
        <v> </v>
      </c>
      <c r="V11" s="17" t="str">
        <f>Sayfa4!AA5</f>
        <v> </v>
      </c>
      <c r="W11" s="17" t="str">
        <f>Sayfa4!AB5</f>
        <v> </v>
      </c>
      <c r="X11" s="24" t="str">
        <f>Sayfa4!AC5</f>
        <v> </v>
      </c>
      <c r="Y11" s="42"/>
      <c r="Z11" s="29">
        <f>eokul!$O2</f>
        <v>0</v>
      </c>
      <c r="AA11" s="31" t="str">
        <f>IF(Z11&gt;84,"BEŞ",IF(Z11&gt;69,"DÖRT",IF(Z11&gt;54,"ÜÇ",IF(Z11&gt;44,"İKİ","BİR"))))</f>
        <v>BİR</v>
      </c>
    </row>
    <row r="12" spans="2:27" ht="15" customHeight="1" thickBot="1">
      <c r="B12" s="11">
        <v>2</v>
      </c>
      <c r="C12" s="12">
        <f>eokul!$A3</f>
        <v>0</v>
      </c>
      <c r="D12" s="25">
        <f>eokul!$B3</f>
        <v>0</v>
      </c>
      <c r="E12" s="16" t="str">
        <f>Sayfa4!H6</f>
        <v> </v>
      </c>
      <c r="F12" s="17" t="str">
        <f>Sayfa4!I6</f>
        <v> </v>
      </c>
      <c r="G12" s="17" t="str">
        <f>Sayfa4!J6</f>
        <v> </v>
      </c>
      <c r="H12" s="17" t="str">
        <f>Sayfa4!K6</f>
        <v> </v>
      </c>
      <c r="I12" s="44" t="str">
        <f>Sayfa4!L6</f>
        <v> </v>
      </c>
      <c r="J12" s="16" t="str">
        <f>Sayfa4!N6</f>
        <v> </v>
      </c>
      <c r="K12" s="17" t="str">
        <f>Sayfa4!O6</f>
        <v> </v>
      </c>
      <c r="L12" s="17" t="str">
        <f>Sayfa4!P6</f>
        <v> </v>
      </c>
      <c r="M12" s="17" t="str">
        <f>Sayfa4!Q6</f>
        <v> </v>
      </c>
      <c r="N12" s="17" t="str">
        <f>Sayfa4!R6</f>
        <v> </v>
      </c>
      <c r="O12" s="17" t="str">
        <f>Sayfa4!S6</f>
        <v> </v>
      </c>
      <c r="P12" s="17" t="str">
        <f>Sayfa4!T6</f>
        <v> </v>
      </c>
      <c r="Q12" s="17" t="str">
        <f>Sayfa4!U6</f>
        <v> </v>
      </c>
      <c r="R12" s="17" t="str">
        <f>Sayfa4!V6</f>
        <v> </v>
      </c>
      <c r="S12" s="19" t="str">
        <f>Sayfa4!W6</f>
        <v> </v>
      </c>
      <c r="T12" s="37" t="str">
        <f>Sayfa4!Y6</f>
        <v> </v>
      </c>
      <c r="U12" s="17" t="str">
        <f>Sayfa4!Z6</f>
        <v> </v>
      </c>
      <c r="V12" s="17" t="str">
        <f>Sayfa4!AA6</f>
        <v> </v>
      </c>
      <c r="W12" s="17" t="str">
        <f>Sayfa4!AB6</f>
        <v> </v>
      </c>
      <c r="X12" s="24" t="str">
        <f>Sayfa4!AC6</f>
        <v> </v>
      </c>
      <c r="Y12" s="42"/>
      <c r="Z12" s="29">
        <f>eokul!$O3</f>
        <v>0</v>
      </c>
      <c r="AA12" s="32" t="str">
        <f aca="true" t="shared" si="0" ref="AA12:AA62">IF(Z12&gt;84,"BEŞ",IF(Z12&gt;69,"DÖRT",IF(Z12&gt;54,"ÜÇ",IF(Z12&gt;44,"İKİ","BİR"))))</f>
        <v>BİR</v>
      </c>
    </row>
    <row r="13" spans="2:27" ht="15" customHeight="1" thickBot="1">
      <c r="B13" s="11">
        <v>3</v>
      </c>
      <c r="C13" s="12">
        <f>eokul!$A4</f>
        <v>0</v>
      </c>
      <c r="D13" s="25">
        <f>eokul!$B4</f>
        <v>0</v>
      </c>
      <c r="E13" s="16" t="str">
        <f>Sayfa4!H7</f>
        <v> </v>
      </c>
      <c r="F13" s="17" t="str">
        <f>Sayfa4!I7</f>
        <v> </v>
      </c>
      <c r="G13" s="17" t="str">
        <f>Sayfa4!J7</f>
        <v> </v>
      </c>
      <c r="H13" s="17" t="str">
        <f>Sayfa4!K7</f>
        <v> </v>
      </c>
      <c r="I13" s="44" t="str">
        <f>Sayfa4!L7</f>
        <v> </v>
      </c>
      <c r="J13" s="16" t="str">
        <f>Sayfa4!N7</f>
        <v> </v>
      </c>
      <c r="K13" s="17" t="str">
        <f>Sayfa4!O7</f>
        <v> </v>
      </c>
      <c r="L13" s="17" t="str">
        <f>Sayfa4!P7</f>
        <v> </v>
      </c>
      <c r="M13" s="17" t="str">
        <f>Sayfa4!Q7</f>
        <v> </v>
      </c>
      <c r="N13" s="17" t="str">
        <f>Sayfa4!R7</f>
        <v> </v>
      </c>
      <c r="O13" s="17" t="str">
        <f>Sayfa4!S7</f>
        <v> </v>
      </c>
      <c r="P13" s="17" t="str">
        <f>Sayfa4!T7</f>
        <v> </v>
      </c>
      <c r="Q13" s="17" t="str">
        <f>Sayfa4!U7</f>
        <v> </v>
      </c>
      <c r="R13" s="17" t="str">
        <f>Sayfa4!V7</f>
        <v> </v>
      </c>
      <c r="S13" s="19" t="str">
        <f>Sayfa4!W7</f>
        <v> </v>
      </c>
      <c r="T13" s="37" t="str">
        <f>Sayfa4!Y7</f>
        <v> </v>
      </c>
      <c r="U13" s="17" t="str">
        <f>Sayfa4!Z7</f>
        <v> </v>
      </c>
      <c r="V13" s="17" t="str">
        <f>Sayfa4!AA7</f>
        <v> </v>
      </c>
      <c r="W13" s="17" t="str">
        <f>Sayfa4!AB7</f>
        <v> </v>
      </c>
      <c r="X13" s="24" t="str">
        <f>Sayfa4!AC7</f>
        <v> </v>
      </c>
      <c r="Y13" s="42"/>
      <c r="Z13" s="29">
        <f>eokul!$O4</f>
        <v>0</v>
      </c>
      <c r="AA13" s="32" t="str">
        <f t="shared" si="0"/>
        <v>BİR</v>
      </c>
    </row>
    <row r="14" spans="2:27" ht="15" customHeight="1" thickBot="1">
      <c r="B14" s="11">
        <v>4</v>
      </c>
      <c r="C14" s="12">
        <f>eokul!$A5</f>
        <v>0</v>
      </c>
      <c r="D14" s="25">
        <f>eokul!$B5</f>
        <v>0</v>
      </c>
      <c r="E14" s="16" t="str">
        <f>Sayfa4!H8</f>
        <v> </v>
      </c>
      <c r="F14" s="17" t="str">
        <f>Sayfa4!I8</f>
        <v> </v>
      </c>
      <c r="G14" s="17" t="str">
        <f>Sayfa4!J8</f>
        <v> </v>
      </c>
      <c r="H14" s="17" t="str">
        <f>Sayfa4!K8</f>
        <v> </v>
      </c>
      <c r="I14" s="44" t="str">
        <f>Sayfa4!L8</f>
        <v> </v>
      </c>
      <c r="J14" s="16" t="str">
        <f>Sayfa4!N8</f>
        <v> </v>
      </c>
      <c r="K14" s="17" t="str">
        <f>Sayfa4!O8</f>
        <v> </v>
      </c>
      <c r="L14" s="17" t="str">
        <f>Sayfa4!P8</f>
        <v> </v>
      </c>
      <c r="M14" s="17" t="str">
        <f>Sayfa4!Q8</f>
        <v> </v>
      </c>
      <c r="N14" s="17" t="str">
        <f>Sayfa4!R8</f>
        <v> </v>
      </c>
      <c r="O14" s="17" t="str">
        <f>Sayfa4!S8</f>
        <v> </v>
      </c>
      <c r="P14" s="17" t="str">
        <f>Sayfa4!T8</f>
        <v> </v>
      </c>
      <c r="Q14" s="17" t="str">
        <f>Sayfa4!U8</f>
        <v> </v>
      </c>
      <c r="R14" s="17" t="str">
        <f>Sayfa4!V8</f>
        <v> </v>
      </c>
      <c r="S14" s="19" t="str">
        <f>Sayfa4!W8</f>
        <v> </v>
      </c>
      <c r="T14" s="37" t="str">
        <f>Sayfa4!Y8</f>
        <v> </v>
      </c>
      <c r="U14" s="17" t="str">
        <f>Sayfa4!Z8</f>
        <v> </v>
      </c>
      <c r="V14" s="17" t="str">
        <f>Sayfa4!AA8</f>
        <v> </v>
      </c>
      <c r="W14" s="17" t="str">
        <f>Sayfa4!AB8</f>
        <v> </v>
      </c>
      <c r="X14" s="24" t="str">
        <f>Sayfa4!AC8</f>
        <v> </v>
      </c>
      <c r="Y14" s="42"/>
      <c r="Z14" s="29">
        <f>eokul!$O5</f>
        <v>0</v>
      </c>
      <c r="AA14" s="32" t="str">
        <f t="shared" si="0"/>
        <v>BİR</v>
      </c>
    </row>
    <row r="15" spans="2:27" ht="15" customHeight="1" thickBot="1">
      <c r="B15" s="11">
        <v>5</v>
      </c>
      <c r="C15" s="12">
        <f>eokul!$A6</f>
        <v>0</v>
      </c>
      <c r="D15" s="25">
        <f>eokul!$B6</f>
        <v>0</v>
      </c>
      <c r="E15" s="16" t="str">
        <f>Sayfa4!H9</f>
        <v> </v>
      </c>
      <c r="F15" s="17" t="str">
        <f>Sayfa4!I9</f>
        <v> </v>
      </c>
      <c r="G15" s="17" t="str">
        <f>Sayfa4!J9</f>
        <v> </v>
      </c>
      <c r="H15" s="17" t="str">
        <f>Sayfa4!K9</f>
        <v> </v>
      </c>
      <c r="I15" s="44" t="str">
        <f>Sayfa4!L9</f>
        <v> </v>
      </c>
      <c r="J15" s="16" t="str">
        <f>Sayfa4!N9</f>
        <v> </v>
      </c>
      <c r="K15" s="17" t="str">
        <f>Sayfa4!O9</f>
        <v> </v>
      </c>
      <c r="L15" s="17" t="str">
        <f>Sayfa4!P9</f>
        <v> </v>
      </c>
      <c r="M15" s="17" t="str">
        <f>Sayfa4!Q9</f>
        <v> </v>
      </c>
      <c r="N15" s="17" t="str">
        <f>Sayfa4!R9</f>
        <v> </v>
      </c>
      <c r="O15" s="17" t="str">
        <f>Sayfa4!S9</f>
        <v> </v>
      </c>
      <c r="P15" s="17" t="str">
        <f>Sayfa4!T9</f>
        <v> </v>
      </c>
      <c r="Q15" s="17" t="str">
        <f>Sayfa4!U9</f>
        <v> </v>
      </c>
      <c r="R15" s="17" t="str">
        <f>Sayfa4!V9</f>
        <v> </v>
      </c>
      <c r="S15" s="19" t="str">
        <f>Sayfa4!W9</f>
        <v> </v>
      </c>
      <c r="T15" s="37" t="str">
        <f>Sayfa4!Y9</f>
        <v> </v>
      </c>
      <c r="U15" s="17" t="str">
        <f>Sayfa4!Z9</f>
        <v> </v>
      </c>
      <c r="V15" s="17" t="str">
        <f>Sayfa4!AA9</f>
        <v> </v>
      </c>
      <c r="W15" s="17" t="str">
        <f>Sayfa4!AB9</f>
        <v> </v>
      </c>
      <c r="X15" s="24" t="str">
        <f>Sayfa4!AC9</f>
        <v> </v>
      </c>
      <c r="Y15" s="42"/>
      <c r="Z15" s="29">
        <f>eokul!$O6</f>
        <v>0</v>
      </c>
      <c r="AA15" s="32" t="str">
        <f t="shared" si="0"/>
        <v>BİR</v>
      </c>
    </row>
    <row r="16" spans="2:27" ht="15" customHeight="1" thickBot="1">
      <c r="B16" s="11">
        <v>6</v>
      </c>
      <c r="C16" s="12">
        <f>eokul!$A7</f>
        <v>0</v>
      </c>
      <c r="D16" s="25">
        <f>eokul!$B7</f>
        <v>0</v>
      </c>
      <c r="E16" s="16" t="str">
        <f>Sayfa4!H10</f>
        <v> </v>
      </c>
      <c r="F16" s="17" t="str">
        <f>Sayfa4!I10</f>
        <v> </v>
      </c>
      <c r="G16" s="17" t="str">
        <f>Sayfa4!J10</f>
        <v> </v>
      </c>
      <c r="H16" s="17" t="str">
        <f>Sayfa4!K10</f>
        <v> </v>
      </c>
      <c r="I16" s="44" t="str">
        <f>Sayfa4!L10</f>
        <v> </v>
      </c>
      <c r="J16" s="16" t="str">
        <f>Sayfa4!N10</f>
        <v> </v>
      </c>
      <c r="K16" s="17" t="str">
        <f>Sayfa4!O10</f>
        <v> </v>
      </c>
      <c r="L16" s="17" t="str">
        <f>Sayfa4!P10</f>
        <v> </v>
      </c>
      <c r="M16" s="17" t="str">
        <f>Sayfa4!Q10</f>
        <v> </v>
      </c>
      <c r="N16" s="17" t="str">
        <f>Sayfa4!R10</f>
        <v> </v>
      </c>
      <c r="O16" s="17" t="str">
        <f>Sayfa4!S10</f>
        <v> </v>
      </c>
      <c r="P16" s="17" t="str">
        <f>Sayfa4!T10</f>
        <v> </v>
      </c>
      <c r="Q16" s="17" t="str">
        <f>Sayfa4!U10</f>
        <v> </v>
      </c>
      <c r="R16" s="17" t="str">
        <f>Sayfa4!V10</f>
        <v> </v>
      </c>
      <c r="S16" s="19" t="str">
        <f>Sayfa4!W10</f>
        <v> </v>
      </c>
      <c r="T16" s="37" t="str">
        <f>Sayfa4!Y10</f>
        <v> </v>
      </c>
      <c r="U16" s="17" t="str">
        <f>Sayfa4!Z10</f>
        <v> </v>
      </c>
      <c r="V16" s="17" t="str">
        <f>Sayfa4!AA10</f>
        <v> </v>
      </c>
      <c r="W16" s="17" t="str">
        <f>Sayfa4!AB10</f>
        <v> </v>
      </c>
      <c r="X16" s="24" t="str">
        <f>Sayfa4!AC10</f>
        <v> </v>
      </c>
      <c r="Y16" s="42"/>
      <c r="Z16" s="29">
        <f>eokul!$O7</f>
        <v>0</v>
      </c>
      <c r="AA16" s="32" t="str">
        <f t="shared" si="0"/>
        <v>BİR</v>
      </c>
    </row>
    <row r="17" spans="2:27" ht="15" customHeight="1" thickBot="1">
      <c r="B17" s="11">
        <v>7</v>
      </c>
      <c r="C17" s="12">
        <f>eokul!$A8</f>
        <v>0</v>
      </c>
      <c r="D17" s="25">
        <f>eokul!$B8</f>
        <v>0</v>
      </c>
      <c r="E17" s="16" t="str">
        <f>Sayfa4!H11</f>
        <v> </v>
      </c>
      <c r="F17" s="17" t="str">
        <f>Sayfa4!I11</f>
        <v> </v>
      </c>
      <c r="G17" s="17" t="str">
        <f>Sayfa4!J11</f>
        <v> </v>
      </c>
      <c r="H17" s="17" t="str">
        <f>Sayfa4!K11</f>
        <v> </v>
      </c>
      <c r="I17" s="44" t="str">
        <f>Sayfa4!L11</f>
        <v> </v>
      </c>
      <c r="J17" s="16" t="str">
        <f>Sayfa4!N11</f>
        <v> </v>
      </c>
      <c r="K17" s="17" t="str">
        <f>Sayfa4!O11</f>
        <v> </v>
      </c>
      <c r="L17" s="17" t="str">
        <f>Sayfa4!P11</f>
        <v> </v>
      </c>
      <c r="M17" s="17" t="str">
        <f>Sayfa4!Q11</f>
        <v> </v>
      </c>
      <c r="N17" s="17" t="str">
        <f>Sayfa4!R11</f>
        <v> </v>
      </c>
      <c r="O17" s="17" t="str">
        <f>Sayfa4!S11</f>
        <v> </v>
      </c>
      <c r="P17" s="17" t="str">
        <f>Sayfa4!T11</f>
        <v> </v>
      </c>
      <c r="Q17" s="17" t="str">
        <f>Sayfa4!U11</f>
        <v> </v>
      </c>
      <c r="R17" s="17" t="str">
        <f>Sayfa4!V11</f>
        <v> </v>
      </c>
      <c r="S17" s="19" t="str">
        <f>Sayfa4!W11</f>
        <v> </v>
      </c>
      <c r="T17" s="37" t="str">
        <f>Sayfa4!Y11</f>
        <v> </v>
      </c>
      <c r="U17" s="17" t="str">
        <f>Sayfa4!Z11</f>
        <v> </v>
      </c>
      <c r="V17" s="17" t="str">
        <f>Sayfa4!AA11</f>
        <v> </v>
      </c>
      <c r="W17" s="17" t="str">
        <f>Sayfa4!AB11</f>
        <v> </v>
      </c>
      <c r="X17" s="24" t="str">
        <f>Sayfa4!AC11</f>
        <v> </v>
      </c>
      <c r="Y17" s="42"/>
      <c r="Z17" s="29">
        <f>eokul!$O8</f>
        <v>0</v>
      </c>
      <c r="AA17" s="32" t="str">
        <f t="shared" si="0"/>
        <v>BİR</v>
      </c>
    </row>
    <row r="18" spans="2:27" ht="15" customHeight="1" thickBot="1">
      <c r="B18" s="11">
        <v>8</v>
      </c>
      <c r="C18" s="12">
        <f>eokul!$A9</f>
        <v>0</v>
      </c>
      <c r="D18" s="25">
        <f>eokul!$B9</f>
        <v>0</v>
      </c>
      <c r="E18" s="16" t="str">
        <f>Sayfa4!H12</f>
        <v> </v>
      </c>
      <c r="F18" s="17" t="str">
        <f>Sayfa4!I12</f>
        <v> </v>
      </c>
      <c r="G18" s="17" t="str">
        <f>Sayfa4!J12</f>
        <v> </v>
      </c>
      <c r="H18" s="17" t="str">
        <f>Sayfa4!K12</f>
        <v> </v>
      </c>
      <c r="I18" s="44" t="str">
        <f>Sayfa4!L12</f>
        <v> </v>
      </c>
      <c r="J18" s="16" t="str">
        <f>Sayfa4!N12</f>
        <v> </v>
      </c>
      <c r="K18" s="17" t="str">
        <f>Sayfa4!O12</f>
        <v> </v>
      </c>
      <c r="L18" s="17" t="str">
        <f>Sayfa4!P12</f>
        <v> </v>
      </c>
      <c r="M18" s="17" t="str">
        <f>Sayfa4!Q12</f>
        <v> </v>
      </c>
      <c r="N18" s="17" t="str">
        <f>Sayfa4!R12</f>
        <v> </v>
      </c>
      <c r="O18" s="17" t="str">
        <f>Sayfa4!S12</f>
        <v> </v>
      </c>
      <c r="P18" s="17" t="str">
        <f>Sayfa4!T12</f>
        <v> </v>
      </c>
      <c r="Q18" s="17" t="str">
        <f>Sayfa4!U12</f>
        <v> </v>
      </c>
      <c r="R18" s="17" t="str">
        <f>Sayfa4!V12</f>
        <v> </v>
      </c>
      <c r="S18" s="19" t="str">
        <f>Sayfa4!W12</f>
        <v> </v>
      </c>
      <c r="T18" s="37" t="str">
        <f>Sayfa4!Y12</f>
        <v> </v>
      </c>
      <c r="U18" s="17" t="str">
        <f>Sayfa4!Z12</f>
        <v> </v>
      </c>
      <c r="V18" s="17" t="str">
        <f>Sayfa4!AA12</f>
        <v> </v>
      </c>
      <c r="W18" s="17" t="str">
        <f>Sayfa4!AB12</f>
        <v> </v>
      </c>
      <c r="X18" s="24" t="str">
        <f>Sayfa4!AC12</f>
        <v> </v>
      </c>
      <c r="Y18" s="42"/>
      <c r="Z18" s="29">
        <f>eokul!$O9</f>
        <v>0</v>
      </c>
      <c r="AA18" s="32" t="str">
        <f t="shared" si="0"/>
        <v>BİR</v>
      </c>
    </row>
    <row r="19" spans="2:27" ht="15" customHeight="1" thickBot="1">
      <c r="B19" s="11">
        <v>9</v>
      </c>
      <c r="C19" s="12">
        <f>eokul!$A10</f>
        <v>0</v>
      </c>
      <c r="D19" s="25">
        <f>eokul!$B10</f>
        <v>0</v>
      </c>
      <c r="E19" s="16" t="str">
        <f>Sayfa4!H13</f>
        <v> </v>
      </c>
      <c r="F19" s="17" t="str">
        <f>Sayfa4!I13</f>
        <v> </v>
      </c>
      <c r="G19" s="17" t="str">
        <f>Sayfa4!J13</f>
        <v> </v>
      </c>
      <c r="H19" s="17" t="str">
        <f>Sayfa4!K13</f>
        <v> </v>
      </c>
      <c r="I19" s="44" t="str">
        <f>Sayfa4!L13</f>
        <v> </v>
      </c>
      <c r="J19" s="16" t="str">
        <f>Sayfa4!N13</f>
        <v> </v>
      </c>
      <c r="K19" s="17" t="str">
        <f>Sayfa4!O13</f>
        <v> </v>
      </c>
      <c r="L19" s="17" t="str">
        <f>Sayfa4!P13</f>
        <v> </v>
      </c>
      <c r="M19" s="17" t="str">
        <f>Sayfa4!Q13</f>
        <v> </v>
      </c>
      <c r="N19" s="17" t="str">
        <f>Sayfa4!R13</f>
        <v> </v>
      </c>
      <c r="O19" s="17" t="str">
        <f>Sayfa4!S13</f>
        <v> </v>
      </c>
      <c r="P19" s="17" t="str">
        <f>Sayfa4!T13</f>
        <v> </v>
      </c>
      <c r="Q19" s="17" t="str">
        <f>Sayfa4!U13</f>
        <v> </v>
      </c>
      <c r="R19" s="17" t="str">
        <f>Sayfa4!V13</f>
        <v> </v>
      </c>
      <c r="S19" s="19" t="str">
        <f>Sayfa4!W13</f>
        <v> </v>
      </c>
      <c r="T19" s="37" t="str">
        <f>Sayfa4!Y13</f>
        <v> </v>
      </c>
      <c r="U19" s="17" t="str">
        <f>Sayfa4!Z13</f>
        <v> </v>
      </c>
      <c r="V19" s="17" t="str">
        <f>Sayfa4!AA13</f>
        <v> </v>
      </c>
      <c r="W19" s="17" t="str">
        <f>Sayfa4!AB13</f>
        <v> </v>
      </c>
      <c r="X19" s="24" t="str">
        <f>Sayfa4!AC13</f>
        <v> </v>
      </c>
      <c r="Y19" s="42"/>
      <c r="Z19" s="29">
        <f>eokul!$O10</f>
        <v>0</v>
      </c>
      <c r="AA19" s="32" t="str">
        <f t="shared" si="0"/>
        <v>BİR</v>
      </c>
    </row>
    <row r="20" spans="2:27" ht="15" customHeight="1" thickBot="1">
      <c r="B20" s="11">
        <v>10</v>
      </c>
      <c r="C20" s="12">
        <f>eokul!$A11</f>
        <v>0</v>
      </c>
      <c r="D20" s="25">
        <f>eokul!$B11</f>
        <v>0</v>
      </c>
      <c r="E20" s="16" t="str">
        <f>Sayfa4!H14</f>
        <v> </v>
      </c>
      <c r="F20" s="17" t="str">
        <f>Sayfa4!I14</f>
        <v> </v>
      </c>
      <c r="G20" s="17" t="str">
        <f>Sayfa4!J14</f>
        <v> </v>
      </c>
      <c r="H20" s="17" t="str">
        <f>Sayfa4!K14</f>
        <v> </v>
      </c>
      <c r="I20" s="44" t="str">
        <f>Sayfa4!L14</f>
        <v> </v>
      </c>
      <c r="J20" s="16" t="str">
        <f>Sayfa4!N14</f>
        <v> </v>
      </c>
      <c r="K20" s="17" t="str">
        <f>Sayfa4!O14</f>
        <v> </v>
      </c>
      <c r="L20" s="17" t="str">
        <f>Sayfa4!P14</f>
        <v> </v>
      </c>
      <c r="M20" s="17" t="str">
        <f>Sayfa4!Q14</f>
        <v> </v>
      </c>
      <c r="N20" s="17" t="str">
        <f>Sayfa4!R14</f>
        <v> </v>
      </c>
      <c r="O20" s="17" t="str">
        <f>Sayfa4!S14</f>
        <v> </v>
      </c>
      <c r="P20" s="17" t="str">
        <f>Sayfa4!T14</f>
        <v> </v>
      </c>
      <c r="Q20" s="17" t="str">
        <f>Sayfa4!U14</f>
        <v> </v>
      </c>
      <c r="R20" s="17" t="str">
        <f>Sayfa4!V14</f>
        <v> </v>
      </c>
      <c r="S20" s="19" t="str">
        <f>Sayfa4!W14</f>
        <v> </v>
      </c>
      <c r="T20" s="37" t="str">
        <f>Sayfa4!Y14</f>
        <v> </v>
      </c>
      <c r="U20" s="17" t="str">
        <f>Sayfa4!Z14</f>
        <v> </v>
      </c>
      <c r="V20" s="17" t="str">
        <f>Sayfa4!AA14</f>
        <v> </v>
      </c>
      <c r="W20" s="17" t="str">
        <f>Sayfa4!AB14</f>
        <v> </v>
      </c>
      <c r="X20" s="24" t="str">
        <f>Sayfa4!AC14</f>
        <v> </v>
      </c>
      <c r="Y20" s="42"/>
      <c r="Z20" s="29">
        <f>eokul!$O11</f>
        <v>0</v>
      </c>
      <c r="AA20" s="32" t="str">
        <f t="shared" si="0"/>
        <v>BİR</v>
      </c>
    </row>
    <row r="21" spans="2:27" ht="15" customHeight="1" thickBot="1">
      <c r="B21" s="11">
        <v>11</v>
      </c>
      <c r="C21" s="12">
        <f>eokul!$A12</f>
        <v>0</v>
      </c>
      <c r="D21" s="25">
        <f>eokul!$B12</f>
        <v>0</v>
      </c>
      <c r="E21" s="16" t="str">
        <f>Sayfa4!H15</f>
        <v> </v>
      </c>
      <c r="F21" s="17" t="str">
        <f>Sayfa4!I15</f>
        <v> </v>
      </c>
      <c r="G21" s="17" t="str">
        <f>Sayfa4!J15</f>
        <v> </v>
      </c>
      <c r="H21" s="17" t="str">
        <f>Sayfa4!K15</f>
        <v> </v>
      </c>
      <c r="I21" s="44" t="str">
        <f>Sayfa4!L15</f>
        <v> </v>
      </c>
      <c r="J21" s="16" t="str">
        <f>Sayfa4!N15</f>
        <v> </v>
      </c>
      <c r="K21" s="17" t="str">
        <f>Sayfa4!O15</f>
        <v> </v>
      </c>
      <c r="L21" s="17" t="str">
        <f>Sayfa4!P15</f>
        <v> </v>
      </c>
      <c r="M21" s="17" t="str">
        <f>Sayfa4!Q15</f>
        <v> </v>
      </c>
      <c r="N21" s="17" t="str">
        <f>Sayfa4!R15</f>
        <v> </v>
      </c>
      <c r="O21" s="17" t="str">
        <f>Sayfa4!S15</f>
        <v> </v>
      </c>
      <c r="P21" s="17" t="str">
        <f>Sayfa4!T15</f>
        <v> </v>
      </c>
      <c r="Q21" s="17" t="str">
        <f>Sayfa4!U15</f>
        <v> </v>
      </c>
      <c r="R21" s="17" t="str">
        <f>Sayfa4!V15</f>
        <v> </v>
      </c>
      <c r="S21" s="19" t="str">
        <f>Sayfa4!W15</f>
        <v> </v>
      </c>
      <c r="T21" s="37" t="str">
        <f>Sayfa4!Y15</f>
        <v> </v>
      </c>
      <c r="U21" s="17" t="str">
        <f>Sayfa4!Z15</f>
        <v> </v>
      </c>
      <c r="V21" s="17" t="str">
        <f>Sayfa4!AA15</f>
        <v> </v>
      </c>
      <c r="W21" s="17" t="str">
        <f>Sayfa4!AB15</f>
        <v> </v>
      </c>
      <c r="X21" s="24" t="str">
        <f>Sayfa4!AC15</f>
        <v> </v>
      </c>
      <c r="Y21" s="42"/>
      <c r="Z21" s="29">
        <f>eokul!$O12</f>
        <v>0</v>
      </c>
      <c r="AA21" s="32" t="str">
        <f t="shared" si="0"/>
        <v>BİR</v>
      </c>
    </row>
    <row r="22" spans="2:27" ht="15" customHeight="1" thickBot="1">
      <c r="B22" s="11">
        <v>12</v>
      </c>
      <c r="C22" s="12">
        <f>eokul!$A13</f>
        <v>0</v>
      </c>
      <c r="D22" s="25">
        <f>eokul!$B13</f>
        <v>0</v>
      </c>
      <c r="E22" s="16" t="str">
        <f>Sayfa4!H16</f>
        <v> </v>
      </c>
      <c r="F22" s="17" t="str">
        <f>Sayfa4!I16</f>
        <v> </v>
      </c>
      <c r="G22" s="17" t="str">
        <f>Sayfa4!J16</f>
        <v> </v>
      </c>
      <c r="H22" s="17" t="str">
        <f>Sayfa4!K16</f>
        <v> </v>
      </c>
      <c r="I22" s="44" t="str">
        <f>Sayfa4!L16</f>
        <v> </v>
      </c>
      <c r="J22" s="16" t="str">
        <f>Sayfa4!N16</f>
        <v> </v>
      </c>
      <c r="K22" s="17" t="str">
        <f>Sayfa4!O16</f>
        <v> </v>
      </c>
      <c r="L22" s="17" t="str">
        <f>Sayfa4!P16</f>
        <v> </v>
      </c>
      <c r="M22" s="17" t="str">
        <f>Sayfa4!Q16</f>
        <v> </v>
      </c>
      <c r="N22" s="17" t="str">
        <f>Sayfa4!R16</f>
        <v> </v>
      </c>
      <c r="O22" s="17" t="str">
        <f>Sayfa4!S16</f>
        <v> </v>
      </c>
      <c r="P22" s="17" t="str">
        <f>Sayfa4!T16</f>
        <v> </v>
      </c>
      <c r="Q22" s="17" t="str">
        <f>Sayfa4!U16</f>
        <v> </v>
      </c>
      <c r="R22" s="17" t="str">
        <f>Sayfa4!V16</f>
        <v> </v>
      </c>
      <c r="S22" s="19" t="str">
        <f>Sayfa4!W16</f>
        <v> </v>
      </c>
      <c r="T22" s="37" t="str">
        <f>Sayfa4!Y16</f>
        <v> </v>
      </c>
      <c r="U22" s="17" t="str">
        <f>Sayfa4!Z16</f>
        <v> </v>
      </c>
      <c r="V22" s="17" t="str">
        <f>Sayfa4!AA16</f>
        <v> </v>
      </c>
      <c r="W22" s="17" t="str">
        <f>Sayfa4!AB16</f>
        <v> </v>
      </c>
      <c r="X22" s="24" t="str">
        <f>Sayfa4!AC16</f>
        <v> </v>
      </c>
      <c r="Y22" s="42"/>
      <c r="Z22" s="29">
        <f>eokul!$O13</f>
        <v>0</v>
      </c>
      <c r="AA22" s="32" t="str">
        <f t="shared" si="0"/>
        <v>BİR</v>
      </c>
    </row>
    <row r="23" spans="2:27" ht="15" customHeight="1" thickBot="1">
      <c r="B23" s="11">
        <v>13</v>
      </c>
      <c r="C23" s="12">
        <f>eokul!$A14</f>
        <v>0</v>
      </c>
      <c r="D23" s="25">
        <f>eokul!$B14</f>
        <v>0</v>
      </c>
      <c r="E23" s="16" t="str">
        <f>Sayfa4!H17</f>
        <v> </v>
      </c>
      <c r="F23" s="17" t="str">
        <f>Sayfa4!I17</f>
        <v> </v>
      </c>
      <c r="G23" s="17" t="str">
        <f>Sayfa4!J17</f>
        <v> </v>
      </c>
      <c r="H23" s="17" t="str">
        <f>Sayfa4!K17</f>
        <v> </v>
      </c>
      <c r="I23" s="44" t="str">
        <f>Sayfa4!L17</f>
        <v> </v>
      </c>
      <c r="J23" s="16" t="str">
        <f>Sayfa4!N17</f>
        <v> </v>
      </c>
      <c r="K23" s="17" t="str">
        <f>Sayfa4!O17</f>
        <v> </v>
      </c>
      <c r="L23" s="17" t="str">
        <f>Sayfa4!P17</f>
        <v> </v>
      </c>
      <c r="M23" s="17" t="str">
        <f>Sayfa4!Q17</f>
        <v> </v>
      </c>
      <c r="N23" s="17" t="str">
        <f>Sayfa4!R17</f>
        <v> </v>
      </c>
      <c r="O23" s="17" t="str">
        <f>Sayfa4!S17</f>
        <v> </v>
      </c>
      <c r="P23" s="17" t="str">
        <f>Sayfa4!T17</f>
        <v> </v>
      </c>
      <c r="Q23" s="17" t="str">
        <f>Sayfa4!U17</f>
        <v> </v>
      </c>
      <c r="R23" s="17" t="str">
        <f>Sayfa4!V17</f>
        <v> </v>
      </c>
      <c r="S23" s="19" t="str">
        <f>Sayfa4!W17</f>
        <v> </v>
      </c>
      <c r="T23" s="37" t="str">
        <f>Sayfa4!Y17</f>
        <v> </v>
      </c>
      <c r="U23" s="17" t="str">
        <f>Sayfa4!Z17</f>
        <v> </v>
      </c>
      <c r="V23" s="17" t="str">
        <f>Sayfa4!AA17</f>
        <v> </v>
      </c>
      <c r="W23" s="17" t="str">
        <f>Sayfa4!AB17</f>
        <v> </v>
      </c>
      <c r="X23" s="24" t="str">
        <f>Sayfa4!AC17</f>
        <v> </v>
      </c>
      <c r="Y23" s="42"/>
      <c r="Z23" s="29">
        <f>eokul!$O14</f>
        <v>0</v>
      </c>
      <c r="AA23" s="32" t="str">
        <f t="shared" si="0"/>
        <v>BİR</v>
      </c>
    </row>
    <row r="24" spans="2:27" ht="15" customHeight="1" thickBot="1">
      <c r="B24" s="11">
        <v>14</v>
      </c>
      <c r="C24" s="12">
        <f>eokul!$A15</f>
        <v>0</v>
      </c>
      <c r="D24" s="25">
        <f>eokul!$B15</f>
        <v>0</v>
      </c>
      <c r="E24" s="16" t="str">
        <f>Sayfa4!H18</f>
        <v> </v>
      </c>
      <c r="F24" s="17" t="str">
        <f>Sayfa4!I18</f>
        <v> </v>
      </c>
      <c r="G24" s="17" t="str">
        <f>Sayfa4!J18</f>
        <v> </v>
      </c>
      <c r="H24" s="17" t="str">
        <f>Sayfa4!K18</f>
        <v> </v>
      </c>
      <c r="I24" s="44" t="str">
        <f>Sayfa4!L18</f>
        <v> </v>
      </c>
      <c r="J24" s="16" t="str">
        <f>Sayfa4!N18</f>
        <v> </v>
      </c>
      <c r="K24" s="17" t="str">
        <f>Sayfa4!O18</f>
        <v> </v>
      </c>
      <c r="L24" s="17" t="str">
        <f>Sayfa4!P18</f>
        <v> </v>
      </c>
      <c r="M24" s="17" t="str">
        <f>Sayfa4!Q18</f>
        <v> </v>
      </c>
      <c r="N24" s="17" t="str">
        <f>Sayfa4!R18</f>
        <v> </v>
      </c>
      <c r="O24" s="17" t="str">
        <f>Sayfa4!S18</f>
        <v> </v>
      </c>
      <c r="P24" s="17" t="str">
        <f>Sayfa4!T18</f>
        <v> </v>
      </c>
      <c r="Q24" s="17" t="str">
        <f>Sayfa4!U18</f>
        <v> </v>
      </c>
      <c r="R24" s="17" t="str">
        <f>Sayfa4!V18</f>
        <v> </v>
      </c>
      <c r="S24" s="19" t="str">
        <f>Sayfa4!W18</f>
        <v> </v>
      </c>
      <c r="T24" s="37" t="str">
        <f>Sayfa4!Y18</f>
        <v> </v>
      </c>
      <c r="U24" s="17" t="str">
        <f>Sayfa4!Z18</f>
        <v> </v>
      </c>
      <c r="V24" s="17" t="str">
        <f>Sayfa4!AA18</f>
        <v> </v>
      </c>
      <c r="W24" s="17" t="str">
        <f>Sayfa4!AB18</f>
        <v> </v>
      </c>
      <c r="X24" s="24" t="str">
        <f>Sayfa4!AC18</f>
        <v> </v>
      </c>
      <c r="Y24" s="42"/>
      <c r="Z24" s="29">
        <f>eokul!$O15</f>
        <v>0</v>
      </c>
      <c r="AA24" s="32" t="str">
        <f t="shared" si="0"/>
        <v>BİR</v>
      </c>
    </row>
    <row r="25" spans="2:27" ht="15" customHeight="1" thickBot="1">
      <c r="B25" s="11">
        <v>15</v>
      </c>
      <c r="C25" s="12">
        <f>eokul!$A16</f>
        <v>0</v>
      </c>
      <c r="D25" s="25">
        <f>eokul!$B16</f>
        <v>0</v>
      </c>
      <c r="E25" s="16" t="str">
        <f>Sayfa4!H19</f>
        <v> </v>
      </c>
      <c r="F25" s="17" t="str">
        <f>Sayfa4!I19</f>
        <v> </v>
      </c>
      <c r="G25" s="17" t="str">
        <f>Sayfa4!J19</f>
        <v> </v>
      </c>
      <c r="H25" s="17" t="str">
        <f>Sayfa4!K19</f>
        <v> </v>
      </c>
      <c r="I25" s="44" t="str">
        <f>Sayfa4!L19</f>
        <v> </v>
      </c>
      <c r="J25" s="16" t="str">
        <f>Sayfa4!N19</f>
        <v> </v>
      </c>
      <c r="K25" s="17" t="str">
        <f>Sayfa4!O19</f>
        <v> </v>
      </c>
      <c r="L25" s="17" t="str">
        <f>Sayfa4!P19</f>
        <v> </v>
      </c>
      <c r="M25" s="17" t="str">
        <f>Sayfa4!Q19</f>
        <v> </v>
      </c>
      <c r="N25" s="17" t="str">
        <f>Sayfa4!R19</f>
        <v> </v>
      </c>
      <c r="O25" s="17" t="str">
        <f>Sayfa4!S19</f>
        <v> </v>
      </c>
      <c r="P25" s="17" t="str">
        <f>Sayfa4!T19</f>
        <v> </v>
      </c>
      <c r="Q25" s="17" t="str">
        <f>Sayfa4!U19</f>
        <v> </v>
      </c>
      <c r="R25" s="17" t="str">
        <f>Sayfa4!V19</f>
        <v> </v>
      </c>
      <c r="S25" s="19" t="str">
        <f>Sayfa4!W19</f>
        <v> </v>
      </c>
      <c r="T25" s="37" t="str">
        <f>Sayfa4!Y19</f>
        <v> </v>
      </c>
      <c r="U25" s="17" t="str">
        <f>Sayfa4!Z19</f>
        <v> </v>
      </c>
      <c r="V25" s="17" t="str">
        <f>Sayfa4!AA19</f>
        <v> </v>
      </c>
      <c r="W25" s="17" t="str">
        <f>Sayfa4!AB19</f>
        <v> </v>
      </c>
      <c r="X25" s="24" t="str">
        <f>Sayfa4!AC19</f>
        <v> </v>
      </c>
      <c r="Y25" s="42"/>
      <c r="Z25" s="29">
        <f>eokul!$O16</f>
        <v>0</v>
      </c>
      <c r="AA25" s="32" t="str">
        <f t="shared" si="0"/>
        <v>BİR</v>
      </c>
    </row>
    <row r="26" spans="2:27" ht="15" customHeight="1" thickBot="1">
      <c r="B26" s="11">
        <v>16</v>
      </c>
      <c r="C26" s="12">
        <f>eokul!$A17</f>
        <v>0</v>
      </c>
      <c r="D26" s="25">
        <f>eokul!$B17</f>
        <v>0</v>
      </c>
      <c r="E26" s="16" t="str">
        <f>Sayfa4!H20</f>
        <v> </v>
      </c>
      <c r="F26" s="17" t="str">
        <f>Sayfa4!I20</f>
        <v> </v>
      </c>
      <c r="G26" s="17" t="str">
        <f>Sayfa4!J20</f>
        <v> </v>
      </c>
      <c r="H26" s="17" t="str">
        <f>Sayfa4!K20</f>
        <v> </v>
      </c>
      <c r="I26" s="44" t="str">
        <f>Sayfa4!L20</f>
        <v> </v>
      </c>
      <c r="J26" s="16" t="str">
        <f>Sayfa4!N20</f>
        <v> </v>
      </c>
      <c r="K26" s="17" t="str">
        <f>Sayfa4!O20</f>
        <v> </v>
      </c>
      <c r="L26" s="17" t="str">
        <f>Sayfa4!P20</f>
        <v> </v>
      </c>
      <c r="M26" s="17" t="str">
        <f>Sayfa4!Q20</f>
        <v> </v>
      </c>
      <c r="N26" s="17" t="str">
        <f>Sayfa4!R20</f>
        <v> </v>
      </c>
      <c r="O26" s="17" t="str">
        <f>Sayfa4!S20</f>
        <v> </v>
      </c>
      <c r="P26" s="17" t="str">
        <f>Sayfa4!T20</f>
        <v> </v>
      </c>
      <c r="Q26" s="17" t="str">
        <f>Sayfa4!U20</f>
        <v> </v>
      </c>
      <c r="R26" s="17" t="str">
        <f>Sayfa4!V20</f>
        <v> </v>
      </c>
      <c r="S26" s="19" t="str">
        <f>Sayfa4!W20</f>
        <v> </v>
      </c>
      <c r="T26" s="37" t="str">
        <f>Sayfa4!Y20</f>
        <v> </v>
      </c>
      <c r="U26" s="17" t="str">
        <f>Sayfa4!Z20</f>
        <v> </v>
      </c>
      <c r="V26" s="17" t="str">
        <f>Sayfa4!AA20</f>
        <v> </v>
      </c>
      <c r="W26" s="17" t="str">
        <f>Sayfa4!AB20</f>
        <v> </v>
      </c>
      <c r="X26" s="24" t="str">
        <f>Sayfa4!AC20</f>
        <v> </v>
      </c>
      <c r="Y26" s="42"/>
      <c r="Z26" s="29">
        <f>eokul!$O17</f>
        <v>0</v>
      </c>
      <c r="AA26" s="32" t="str">
        <f t="shared" si="0"/>
        <v>BİR</v>
      </c>
    </row>
    <row r="27" spans="2:27" ht="15" customHeight="1" thickBot="1">
      <c r="B27" s="11">
        <v>17</v>
      </c>
      <c r="C27" s="12">
        <f>eokul!$A18</f>
        <v>0</v>
      </c>
      <c r="D27" s="25">
        <f>eokul!$B18</f>
        <v>0</v>
      </c>
      <c r="E27" s="16" t="str">
        <f>Sayfa4!H21</f>
        <v> </v>
      </c>
      <c r="F27" s="17" t="str">
        <f>Sayfa4!I21</f>
        <v> </v>
      </c>
      <c r="G27" s="17" t="str">
        <f>Sayfa4!J21</f>
        <v> </v>
      </c>
      <c r="H27" s="17" t="str">
        <f>Sayfa4!K21</f>
        <v> </v>
      </c>
      <c r="I27" s="44" t="str">
        <f>Sayfa4!L21</f>
        <v> </v>
      </c>
      <c r="J27" s="16" t="str">
        <f>Sayfa4!N21</f>
        <v> </v>
      </c>
      <c r="K27" s="17" t="str">
        <f>Sayfa4!O21</f>
        <v> </v>
      </c>
      <c r="L27" s="17" t="str">
        <f>Sayfa4!P21</f>
        <v> </v>
      </c>
      <c r="M27" s="17" t="str">
        <f>Sayfa4!Q21</f>
        <v> </v>
      </c>
      <c r="N27" s="17" t="str">
        <f>Sayfa4!R21</f>
        <v> </v>
      </c>
      <c r="O27" s="17" t="str">
        <f>Sayfa4!S21</f>
        <v> </v>
      </c>
      <c r="P27" s="17" t="str">
        <f>Sayfa4!T21</f>
        <v> </v>
      </c>
      <c r="Q27" s="17" t="str">
        <f>Sayfa4!U21</f>
        <v> </v>
      </c>
      <c r="R27" s="17" t="str">
        <f>Sayfa4!V21</f>
        <v> </v>
      </c>
      <c r="S27" s="19" t="str">
        <f>Sayfa4!W21</f>
        <v> </v>
      </c>
      <c r="T27" s="37" t="str">
        <f>Sayfa4!Y21</f>
        <v> </v>
      </c>
      <c r="U27" s="17" t="str">
        <f>Sayfa4!Z21</f>
        <v> </v>
      </c>
      <c r="V27" s="17" t="str">
        <f>Sayfa4!AA21</f>
        <v> </v>
      </c>
      <c r="W27" s="17" t="str">
        <f>Sayfa4!AB21</f>
        <v> </v>
      </c>
      <c r="X27" s="24" t="str">
        <f>Sayfa4!AC21</f>
        <v> </v>
      </c>
      <c r="Y27" s="42"/>
      <c r="Z27" s="29">
        <f>eokul!$O18</f>
        <v>0</v>
      </c>
      <c r="AA27" s="32" t="str">
        <f t="shared" si="0"/>
        <v>BİR</v>
      </c>
    </row>
    <row r="28" spans="2:27" ht="15" customHeight="1" thickBot="1">
      <c r="B28" s="11">
        <v>18</v>
      </c>
      <c r="C28" s="12">
        <f>eokul!$A19</f>
        <v>0</v>
      </c>
      <c r="D28" s="25">
        <f>eokul!$B19</f>
        <v>0</v>
      </c>
      <c r="E28" s="16" t="str">
        <f>Sayfa4!H22</f>
        <v> </v>
      </c>
      <c r="F28" s="17" t="str">
        <f>Sayfa4!I22</f>
        <v> </v>
      </c>
      <c r="G28" s="17" t="str">
        <f>Sayfa4!J22</f>
        <v> </v>
      </c>
      <c r="H28" s="17" t="str">
        <f>Sayfa4!K22</f>
        <v> </v>
      </c>
      <c r="I28" s="44" t="str">
        <f>Sayfa4!L22</f>
        <v> </v>
      </c>
      <c r="J28" s="16" t="str">
        <f>Sayfa4!N22</f>
        <v> </v>
      </c>
      <c r="K28" s="17" t="str">
        <f>Sayfa4!O22</f>
        <v> </v>
      </c>
      <c r="L28" s="17" t="str">
        <f>Sayfa4!P22</f>
        <v> </v>
      </c>
      <c r="M28" s="17" t="str">
        <f>Sayfa4!Q22</f>
        <v> </v>
      </c>
      <c r="N28" s="17" t="str">
        <f>Sayfa4!R22</f>
        <v> </v>
      </c>
      <c r="O28" s="17" t="str">
        <f>Sayfa4!S22</f>
        <v> </v>
      </c>
      <c r="P28" s="17" t="str">
        <f>Sayfa4!T22</f>
        <v> </v>
      </c>
      <c r="Q28" s="17" t="str">
        <f>Sayfa4!U22</f>
        <v> </v>
      </c>
      <c r="R28" s="17" t="str">
        <f>Sayfa4!V22</f>
        <v> </v>
      </c>
      <c r="S28" s="19" t="str">
        <f>Sayfa4!W22</f>
        <v> </v>
      </c>
      <c r="T28" s="37" t="str">
        <f>Sayfa4!Y22</f>
        <v> </v>
      </c>
      <c r="U28" s="17" t="str">
        <f>Sayfa4!Z22</f>
        <v> </v>
      </c>
      <c r="V28" s="17" t="str">
        <f>Sayfa4!AA22</f>
        <v> </v>
      </c>
      <c r="W28" s="17" t="str">
        <f>Sayfa4!AB22</f>
        <v> </v>
      </c>
      <c r="X28" s="24" t="str">
        <f>Sayfa4!AC22</f>
        <v> </v>
      </c>
      <c r="Y28" s="42"/>
      <c r="Z28" s="29">
        <f>eokul!$O19</f>
        <v>0</v>
      </c>
      <c r="AA28" s="32" t="str">
        <f t="shared" si="0"/>
        <v>BİR</v>
      </c>
    </row>
    <row r="29" spans="2:27" ht="15" customHeight="1" thickBot="1">
      <c r="B29" s="11">
        <v>19</v>
      </c>
      <c r="C29" s="12">
        <f>eokul!$A20</f>
        <v>0</v>
      </c>
      <c r="D29" s="25">
        <f>eokul!$B20</f>
        <v>0</v>
      </c>
      <c r="E29" s="16" t="str">
        <f>Sayfa4!H23</f>
        <v> </v>
      </c>
      <c r="F29" s="17" t="str">
        <f>Sayfa4!I23</f>
        <v> </v>
      </c>
      <c r="G29" s="17" t="str">
        <f>Sayfa4!J23</f>
        <v> </v>
      </c>
      <c r="H29" s="17" t="str">
        <f>Sayfa4!K23</f>
        <v> </v>
      </c>
      <c r="I29" s="44" t="str">
        <f>Sayfa4!L23</f>
        <v> </v>
      </c>
      <c r="J29" s="16" t="str">
        <f>Sayfa4!N23</f>
        <v> </v>
      </c>
      <c r="K29" s="17" t="str">
        <f>Sayfa4!O23</f>
        <v> </v>
      </c>
      <c r="L29" s="17" t="str">
        <f>Sayfa4!P23</f>
        <v> </v>
      </c>
      <c r="M29" s="17" t="str">
        <f>Sayfa4!Q23</f>
        <v> </v>
      </c>
      <c r="N29" s="17" t="str">
        <f>Sayfa4!R23</f>
        <v> </v>
      </c>
      <c r="O29" s="17" t="str">
        <f>Sayfa4!S23</f>
        <v> </v>
      </c>
      <c r="P29" s="17" t="str">
        <f>Sayfa4!T23</f>
        <v> </v>
      </c>
      <c r="Q29" s="17" t="str">
        <f>Sayfa4!U23</f>
        <v> </v>
      </c>
      <c r="R29" s="17" t="str">
        <f>Sayfa4!V23</f>
        <v> </v>
      </c>
      <c r="S29" s="19" t="str">
        <f>Sayfa4!W23</f>
        <v> </v>
      </c>
      <c r="T29" s="37" t="str">
        <f>Sayfa4!Y23</f>
        <v> </v>
      </c>
      <c r="U29" s="17" t="str">
        <f>Sayfa4!Z23</f>
        <v> </v>
      </c>
      <c r="V29" s="17" t="str">
        <f>Sayfa4!AA23</f>
        <v> </v>
      </c>
      <c r="W29" s="17" t="str">
        <f>Sayfa4!AB23</f>
        <v> </v>
      </c>
      <c r="X29" s="24" t="str">
        <f>Sayfa4!AC23</f>
        <v> </v>
      </c>
      <c r="Y29" s="42"/>
      <c r="Z29" s="29">
        <f>eokul!$O20</f>
        <v>0</v>
      </c>
      <c r="AA29" s="32" t="str">
        <f t="shared" si="0"/>
        <v>BİR</v>
      </c>
    </row>
    <row r="30" spans="2:27" ht="15" customHeight="1" thickBot="1">
      <c r="B30" s="11">
        <v>20</v>
      </c>
      <c r="C30" s="12">
        <f>eokul!$A21</f>
        <v>0</v>
      </c>
      <c r="D30" s="25">
        <f>eokul!$B21</f>
        <v>0</v>
      </c>
      <c r="E30" s="16" t="str">
        <f>Sayfa4!H24</f>
        <v> </v>
      </c>
      <c r="F30" s="17" t="str">
        <f>Sayfa4!I24</f>
        <v> </v>
      </c>
      <c r="G30" s="17" t="str">
        <f>Sayfa4!J24</f>
        <v> </v>
      </c>
      <c r="H30" s="17" t="str">
        <f>Sayfa4!K24</f>
        <v> </v>
      </c>
      <c r="I30" s="44" t="str">
        <f>Sayfa4!L24</f>
        <v> </v>
      </c>
      <c r="J30" s="16" t="str">
        <f>Sayfa4!N24</f>
        <v> </v>
      </c>
      <c r="K30" s="17" t="str">
        <f>Sayfa4!O24</f>
        <v> </v>
      </c>
      <c r="L30" s="17" t="str">
        <f>Sayfa4!P24</f>
        <v> </v>
      </c>
      <c r="M30" s="17" t="str">
        <f>Sayfa4!Q24</f>
        <v> </v>
      </c>
      <c r="N30" s="17" t="str">
        <f>Sayfa4!R24</f>
        <v> </v>
      </c>
      <c r="O30" s="17" t="str">
        <f>Sayfa4!S24</f>
        <v> </v>
      </c>
      <c r="P30" s="17" t="str">
        <f>Sayfa4!T24</f>
        <v> </v>
      </c>
      <c r="Q30" s="17" t="str">
        <f>Sayfa4!U24</f>
        <v> </v>
      </c>
      <c r="R30" s="17" t="str">
        <f>Sayfa4!V24</f>
        <v> </v>
      </c>
      <c r="S30" s="19" t="str">
        <f>Sayfa4!W24</f>
        <v> </v>
      </c>
      <c r="T30" s="37" t="str">
        <f>Sayfa4!Y24</f>
        <v> </v>
      </c>
      <c r="U30" s="17" t="str">
        <f>Sayfa4!Z24</f>
        <v> </v>
      </c>
      <c r="V30" s="17" t="str">
        <f>Sayfa4!AA24</f>
        <v> </v>
      </c>
      <c r="W30" s="17" t="str">
        <f>Sayfa4!AB24</f>
        <v> </v>
      </c>
      <c r="X30" s="24" t="str">
        <f>Sayfa4!AC24</f>
        <v> </v>
      </c>
      <c r="Y30" s="42"/>
      <c r="Z30" s="29">
        <f>eokul!$O21</f>
        <v>0</v>
      </c>
      <c r="AA30" s="32" t="str">
        <f t="shared" si="0"/>
        <v>BİR</v>
      </c>
    </row>
    <row r="31" spans="2:27" ht="15" customHeight="1" thickBot="1">
      <c r="B31" s="11">
        <v>21</v>
      </c>
      <c r="C31" s="12">
        <f>eokul!$A22</f>
        <v>0</v>
      </c>
      <c r="D31" s="25">
        <f>eokul!$B22</f>
        <v>0</v>
      </c>
      <c r="E31" s="16" t="str">
        <f>Sayfa4!H25</f>
        <v> </v>
      </c>
      <c r="F31" s="17" t="str">
        <f>Sayfa4!I25</f>
        <v> </v>
      </c>
      <c r="G31" s="17" t="str">
        <f>Sayfa4!J25</f>
        <v> </v>
      </c>
      <c r="H31" s="17" t="str">
        <f>Sayfa4!K25</f>
        <v> </v>
      </c>
      <c r="I31" s="44" t="str">
        <f>Sayfa4!L25</f>
        <v> </v>
      </c>
      <c r="J31" s="16" t="str">
        <f>Sayfa4!N25</f>
        <v> </v>
      </c>
      <c r="K31" s="17" t="str">
        <f>Sayfa4!O25</f>
        <v> </v>
      </c>
      <c r="L31" s="17" t="str">
        <f>Sayfa4!P25</f>
        <v> </v>
      </c>
      <c r="M31" s="17" t="str">
        <f>Sayfa4!Q25</f>
        <v> </v>
      </c>
      <c r="N31" s="17" t="str">
        <f>Sayfa4!R25</f>
        <v> </v>
      </c>
      <c r="O31" s="17" t="str">
        <f>Sayfa4!S25</f>
        <v> </v>
      </c>
      <c r="P31" s="17" t="str">
        <f>Sayfa4!T25</f>
        <v> </v>
      </c>
      <c r="Q31" s="17" t="str">
        <f>Sayfa4!U25</f>
        <v> </v>
      </c>
      <c r="R31" s="17" t="str">
        <f>Sayfa4!V25</f>
        <v> </v>
      </c>
      <c r="S31" s="19" t="str">
        <f>Sayfa4!W25</f>
        <v> </v>
      </c>
      <c r="T31" s="37" t="str">
        <f>Sayfa4!Y25</f>
        <v> </v>
      </c>
      <c r="U31" s="17" t="str">
        <f>Sayfa4!Z25</f>
        <v> </v>
      </c>
      <c r="V31" s="17" t="str">
        <f>Sayfa4!AA25</f>
        <v> </v>
      </c>
      <c r="W31" s="17" t="str">
        <f>Sayfa4!AB25</f>
        <v> </v>
      </c>
      <c r="X31" s="24" t="str">
        <f>Sayfa4!AC25</f>
        <v> </v>
      </c>
      <c r="Y31" s="42"/>
      <c r="Z31" s="29">
        <f>eokul!$O22</f>
        <v>0</v>
      </c>
      <c r="AA31" s="32" t="str">
        <f t="shared" si="0"/>
        <v>BİR</v>
      </c>
    </row>
    <row r="32" spans="2:27" ht="15" customHeight="1" thickBot="1">
      <c r="B32" s="11">
        <v>22</v>
      </c>
      <c r="C32" s="12">
        <f>eokul!$A23</f>
        <v>0</v>
      </c>
      <c r="D32" s="25">
        <f>eokul!$B23</f>
        <v>0</v>
      </c>
      <c r="E32" s="16" t="str">
        <f>Sayfa4!H26</f>
        <v> </v>
      </c>
      <c r="F32" s="17" t="str">
        <f>Sayfa4!I26</f>
        <v> </v>
      </c>
      <c r="G32" s="17" t="str">
        <f>Sayfa4!J26</f>
        <v> </v>
      </c>
      <c r="H32" s="17" t="str">
        <f>Sayfa4!K26</f>
        <v> </v>
      </c>
      <c r="I32" s="44" t="str">
        <f>Sayfa4!L26</f>
        <v> </v>
      </c>
      <c r="J32" s="16" t="str">
        <f>Sayfa4!N26</f>
        <v> </v>
      </c>
      <c r="K32" s="17" t="str">
        <f>Sayfa4!O26</f>
        <v> </v>
      </c>
      <c r="L32" s="17" t="str">
        <f>Sayfa4!P26</f>
        <v> </v>
      </c>
      <c r="M32" s="17" t="str">
        <f>Sayfa4!Q26</f>
        <v> </v>
      </c>
      <c r="N32" s="17" t="str">
        <f>Sayfa4!R26</f>
        <v> </v>
      </c>
      <c r="O32" s="17" t="str">
        <f>Sayfa4!S26</f>
        <v> </v>
      </c>
      <c r="P32" s="17" t="str">
        <f>Sayfa4!T26</f>
        <v> </v>
      </c>
      <c r="Q32" s="17" t="str">
        <f>Sayfa4!U26</f>
        <v> </v>
      </c>
      <c r="R32" s="17" t="str">
        <f>Sayfa4!V26</f>
        <v> </v>
      </c>
      <c r="S32" s="19" t="str">
        <f>Sayfa4!W26</f>
        <v> </v>
      </c>
      <c r="T32" s="37" t="str">
        <f>Sayfa4!Y26</f>
        <v> </v>
      </c>
      <c r="U32" s="17" t="str">
        <f>Sayfa4!Z26</f>
        <v> </v>
      </c>
      <c r="V32" s="17" t="str">
        <f>Sayfa4!AA26</f>
        <v> </v>
      </c>
      <c r="W32" s="17" t="str">
        <f>Sayfa4!AB26</f>
        <v> </v>
      </c>
      <c r="X32" s="24" t="str">
        <f>Sayfa4!AC26</f>
        <v> </v>
      </c>
      <c r="Y32" s="42"/>
      <c r="Z32" s="29">
        <f>eokul!$O23</f>
        <v>0</v>
      </c>
      <c r="AA32" s="32" t="str">
        <f t="shared" si="0"/>
        <v>BİR</v>
      </c>
    </row>
    <row r="33" spans="2:27" ht="15" customHeight="1" thickBot="1">
      <c r="B33" s="11">
        <v>23</v>
      </c>
      <c r="C33" s="12">
        <f>eokul!$A24</f>
        <v>0</v>
      </c>
      <c r="D33" s="25">
        <f>eokul!$B24</f>
        <v>0</v>
      </c>
      <c r="E33" s="16" t="str">
        <f>Sayfa4!H27</f>
        <v> </v>
      </c>
      <c r="F33" s="17" t="str">
        <f>Sayfa4!I27</f>
        <v> </v>
      </c>
      <c r="G33" s="17" t="str">
        <f>Sayfa4!J27</f>
        <v> </v>
      </c>
      <c r="H33" s="17" t="str">
        <f>Sayfa4!K27</f>
        <v> </v>
      </c>
      <c r="I33" s="44" t="str">
        <f>Sayfa4!L27</f>
        <v> </v>
      </c>
      <c r="J33" s="16" t="str">
        <f>Sayfa4!N27</f>
        <v> </v>
      </c>
      <c r="K33" s="17" t="str">
        <f>Sayfa4!O27</f>
        <v> </v>
      </c>
      <c r="L33" s="17" t="str">
        <f>Sayfa4!P27</f>
        <v> </v>
      </c>
      <c r="M33" s="17" t="str">
        <f>Sayfa4!Q27</f>
        <v> </v>
      </c>
      <c r="N33" s="17" t="str">
        <f>Sayfa4!R27</f>
        <v> </v>
      </c>
      <c r="O33" s="17" t="str">
        <f>Sayfa4!S27</f>
        <v> </v>
      </c>
      <c r="P33" s="17" t="str">
        <f>Sayfa4!T27</f>
        <v> </v>
      </c>
      <c r="Q33" s="17" t="str">
        <f>Sayfa4!U27</f>
        <v> </v>
      </c>
      <c r="R33" s="17" t="str">
        <f>Sayfa4!V27</f>
        <v> </v>
      </c>
      <c r="S33" s="19" t="str">
        <f>Sayfa4!W27</f>
        <v> </v>
      </c>
      <c r="T33" s="37" t="str">
        <f>Sayfa4!Y27</f>
        <v> </v>
      </c>
      <c r="U33" s="17" t="str">
        <f>Sayfa4!Z27</f>
        <v> </v>
      </c>
      <c r="V33" s="17" t="str">
        <f>Sayfa4!AA27</f>
        <v> </v>
      </c>
      <c r="W33" s="17" t="str">
        <f>Sayfa4!AB27</f>
        <v> </v>
      </c>
      <c r="X33" s="24" t="str">
        <f>Sayfa4!AC27</f>
        <v> </v>
      </c>
      <c r="Y33" s="42"/>
      <c r="Z33" s="29">
        <f>eokul!$O24</f>
        <v>0</v>
      </c>
      <c r="AA33" s="32" t="str">
        <f t="shared" si="0"/>
        <v>BİR</v>
      </c>
    </row>
    <row r="34" spans="2:27" ht="15.75" thickBot="1">
      <c r="B34" s="11">
        <v>24</v>
      </c>
      <c r="C34" s="12">
        <f>eokul!$A25</f>
        <v>0</v>
      </c>
      <c r="D34" s="25">
        <f>eokul!$B25</f>
        <v>0</v>
      </c>
      <c r="E34" s="16" t="str">
        <f>Sayfa4!H28</f>
        <v> </v>
      </c>
      <c r="F34" s="17" t="str">
        <f>Sayfa4!I28</f>
        <v> </v>
      </c>
      <c r="G34" s="17" t="str">
        <f>Sayfa4!J28</f>
        <v> </v>
      </c>
      <c r="H34" s="17" t="str">
        <f>Sayfa4!K28</f>
        <v> </v>
      </c>
      <c r="I34" s="44" t="str">
        <f>Sayfa4!L28</f>
        <v> </v>
      </c>
      <c r="J34" s="16" t="str">
        <f>Sayfa4!N28</f>
        <v> </v>
      </c>
      <c r="K34" s="17" t="str">
        <f>Sayfa4!O28</f>
        <v> </v>
      </c>
      <c r="L34" s="17" t="str">
        <f>Sayfa4!P28</f>
        <v> </v>
      </c>
      <c r="M34" s="17" t="str">
        <f>Sayfa4!Q28</f>
        <v> </v>
      </c>
      <c r="N34" s="17" t="str">
        <f>Sayfa4!R28</f>
        <v> </v>
      </c>
      <c r="O34" s="17" t="str">
        <f>Sayfa4!S28</f>
        <v> </v>
      </c>
      <c r="P34" s="17" t="str">
        <f>Sayfa4!T28</f>
        <v> </v>
      </c>
      <c r="Q34" s="17" t="str">
        <f>Sayfa4!U28</f>
        <v> </v>
      </c>
      <c r="R34" s="17" t="str">
        <f>Sayfa4!V28</f>
        <v> </v>
      </c>
      <c r="S34" s="19" t="str">
        <f>Sayfa4!W28</f>
        <v> </v>
      </c>
      <c r="T34" s="37" t="str">
        <f>Sayfa4!Y28</f>
        <v> </v>
      </c>
      <c r="U34" s="17" t="str">
        <f>Sayfa4!Z28</f>
        <v> </v>
      </c>
      <c r="V34" s="17" t="str">
        <f>Sayfa4!AA28</f>
        <v> </v>
      </c>
      <c r="W34" s="17" t="str">
        <f>Sayfa4!AB28</f>
        <v> </v>
      </c>
      <c r="X34" s="24" t="str">
        <f>Sayfa4!AC28</f>
        <v> </v>
      </c>
      <c r="Y34" s="42"/>
      <c r="Z34" s="29">
        <f>eokul!$O25</f>
        <v>0</v>
      </c>
      <c r="AA34" s="32" t="str">
        <f t="shared" si="0"/>
        <v>BİR</v>
      </c>
    </row>
    <row r="35" spans="2:27" ht="15.75" thickBot="1">
      <c r="B35" s="11">
        <v>25</v>
      </c>
      <c r="C35" s="12">
        <f>eokul!$A26</f>
        <v>0</v>
      </c>
      <c r="D35" s="25">
        <f>eokul!$B26</f>
        <v>0</v>
      </c>
      <c r="E35" s="16" t="str">
        <f>Sayfa4!H29</f>
        <v> </v>
      </c>
      <c r="F35" s="17" t="str">
        <f>Sayfa4!I29</f>
        <v> </v>
      </c>
      <c r="G35" s="17" t="str">
        <f>Sayfa4!J29</f>
        <v> </v>
      </c>
      <c r="H35" s="17" t="str">
        <f>Sayfa4!K29</f>
        <v> </v>
      </c>
      <c r="I35" s="44" t="str">
        <f>Sayfa4!L29</f>
        <v> </v>
      </c>
      <c r="J35" s="16" t="str">
        <f>Sayfa4!N29</f>
        <v> </v>
      </c>
      <c r="K35" s="17" t="str">
        <f>Sayfa4!O29</f>
        <v> </v>
      </c>
      <c r="L35" s="17" t="str">
        <f>Sayfa4!P29</f>
        <v> </v>
      </c>
      <c r="M35" s="17" t="str">
        <f>Sayfa4!Q29</f>
        <v> </v>
      </c>
      <c r="N35" s="17" t="str">
        <f>Sayfa4!R29</f>
        <v> </v>
      </c>
      <c r="O35" s="17" t="str">
        <f>Sayfa4!S29</f>
        <v> </v>
      </c>
      <c r="P35" s="17" t="str">
        <f>Sayfa4!T29</f>
        <v> </v>
      </c>
      <c r="Q35" s="17" t="str">
        <f>Sayfa4!U29</f>
        <v> </v>
      </c>
      <c r="R35" s="17" t="str">
        <f>Sayfa4!V29</f>
        <v> </v>
      </c>
      <c r="S35" s="19" t="str">
        <f>Sayfa4!W29</f>
        <v> </v>
      </c>
      <c r="T35" s="37" t="str">
        <f>Sayfa4!Y29</f>
        <v> </v>
      </c>
      <c r="U35" s="17" t="str">
        <f>Sayfa4!Z29</f>
        <v> </v>
      </c>
      <c r="V35" s="17" t="str">
        <f>Sayfa4!AA29</f>
        <v> </v>
      </c>
      <c r="W35" s="17" t="str">
        <f>Sayfa4!AB29</f>
        <v> </v>
      </c>
      <c r="X35" s="24" t="str">
        <f>Sayfa4!AC29</f>
        <v> </v>
      </c>
      <c r="Y35" s="42"/>
      <c r="Z35" s="29">
        <f>eokul!$O26</f>
        <v>0</v>
      </c>
      <c r="AA35" s="32" t="str">
        <f t="shared" si="0"/>
        <v>BİR</v>
      </c>
    </row>
    <row r="36" spans="2:27" ht="15.75" thickBot="1">
      <c r="B36" s="11">
        <v>26</v>
      </c>
      <c r="C36" s="12">
        <f>eokul!$A27</f>
        <v>0</v>
      </c>
      <c r="D36" s="25">
        <f>eokul!$B27</f>
        <v>0</v>
      </c>
      <c r="E36" s="16" t="str">
        <f>Sayfa4!H30</f>
        <v> </v>
      </c>
      <c r="F36" s="17" t="str">
        <f>Sayfa4!I30</f>
        <v> </v>
      </c>
      <c r="G36" s="17" t="str">
        <f>Sayfa4!J30</f>
        <v> </v>
      </c>
      <c r="H36" s="17" t="str">
        <f>Sayfa4!K30</f>
        <v> </v>
      </c>
      <c r="I36" s="44" t="str">
        <f>Sayfa4!L30</f>
        <v> </v>
      </c>
      <c r="J36" s="16" t="str">
        <f>Sayfa4!N30</f>
        <v> </v>
      </c>
      <c r="K36" s="17" t="str">
        <f>Sayfa4!O30</f>
        <v> </v>
      </c>
      <c r="L36" s="17" t="str">
        <f>Sayfa4!P30</f>
        <v> </v>
      </c>
      <c r="M36" s="17" t="str">
        <f>Sayfa4!Q30</f>
        <v> </v>
      </c>
      <c r="N36" s="17" t="str">
        <f>Sayfa4!R30</f>
        <v> </v>
      </c>
      <c r="O36" s="17" t="str">
        <f>Sayfa4!S30</f>
        <v> </v>
      </c>
      <c r="P36" s="17" t="str">
        <f>Sayfa4!T30</f>
        <v> </v>
      </c>
      <c r="Q36" s="17" t="str">
        <f>Sayfa4!U30</f>
        <v> </v>
      </c>
      <c r="R36" s="17" t="str">
        <f>Sayfa4!V30</f>
        <v> </v>
      </c>
      <c r="S36" s="19" t="str">
        <f>Sayfa4!W30</f>
        <v> </v>
      </c>
      <c r="T36" s="37" t="str">
        <f>Sayfa4!Y30</f>
        <v> </v>
      </c>
      <c r="U36" s="17" t="str">
        <f>Sayfa4!Z30</f>
        <v> </v>
      </c>
      <c r="V36" s="17" t="str">
        <f>Sayfa4!AA30</f>
        <v> </v>
      </c>
      <c r="W36" s="17" t="str">
        <f>Sayfa4!AB30</f>
        <v> </v>
      </c>
      <c r="X36" s="24" t="str">
        <f>Sayfa4!AC30</f>
        <v> </v>
      </c>
      <c r="Y36" s="42"/>
      <c r="Z36" s="29">
        <f>eokul!$O27</f>
        <v>0</v>
      </c>
      <c r="AA36" s="32" t="str">
        <f t="shared" si="0"/>
        <v>BİR</v>
      </c>
    </row>
    <row r="37" spans="2:27" ht="15.75" thickBot="1">
      <c r="B37" s="11">
        <v>27</v>
      </c>
      <c r="C37" s="12">
        <f>eokul!$A28</f>
        <v>0</v>
      </c>
      <c r="D37" s="25">
        <f>eokul!$B28</f>
        <v>0</v>
      </c>
      <c r="E37" s="16" t="str">
        <f>Sayfa4!H31</f>
        <v> </v>
      </c>
      <c r="F37" s="17" t="str">
        <f>Sayfa4!I31</f>
        <v> </v>
      </c>
      <c r="G37" s="17" t="str">
        <f>Sayfa4!J31</f>
        <v> </v>
      </c>
      <c r="H37" s="17" t="str">
        <f>Sayfa4!K31</f>
        <v> </v>
      </c>
      <c r="I37" s="44" t="str">
        <f>Sayfa4!L31</f>
        <v> </v>
      </c>
      <c r="J37" s="16" t="str">
        <f>Sayfa4!N31</f>
        <v> </v>
      </c>
      <c r="K37" s="17" t="str">
        <f>Sayfa4!O31</f>
        <v> </v>
      </c>
      <c r="L37" s="17" t="str">
        <f>Sayfa4!P31</f>
        <v> </v>
      </c>
      <c r="M37" s="17" t="str">
        <f>Sayfa4!Q31</f>
        <v> </v>
      </c>
      <c r="N37" s="17" t="str">
        <f>Sayfa4!R31</f>
        <v> </v>
      </c>
      <c r="O37" s="17" t="str">
        <f>Sayfa4!S31</f>
        <v> </v>
      </c>
      <c r="P37" s="17" t="str">
        <f>Sayfa4!T31</f>
        <v> </v>
      </c>
      <c r="Q37" s="17" t="str">
        <f>Sayfa4!U31</f>
        <v> </v>
      </c>
      <c r="R37" s="17" t="str">
        <f>Sayfa4!V31</f>
        <v> </v>
      </c>
      <c r="S37" s="19" t="str">
        <f>Sayfa4!W31</f>
        <v> </v>
      </c>
      <c r="T37" s="37" t="str">
        <f>Sayfa4!Y31</f>
        <v> </v>
      </c>
      <c r="U37" s="17" t="str">
        <f>Sayfa4!Z31</f>
        <v> </v>
      </c>
      <c r="V37" s="17" t="str">
        <f>Sayfa4!AA31</f>
        <v> </v>
      </c>
      <c r="W37" s="17" t="str">
        <f>Sayfa4!AB31</f>
        <v> </v>
      </c>
      <c r="X37" s="24" t="str">
        <f>Sayfa4!AC31</f>
        <v> </v>
      </c>
      <c r="Y37" s="42"/>
      <c r="Z37" s="29">
        <f>eokul!$O28</f>
        <v>0</v>
      </c>
      <c r="AA37" s="32" t="str">
        <f t="shared" si="0"/>
        <v>BİR</v>
      </c>
    </row>
    <row r="38" spans="2:27" ht="15.75" thickBot="1">
      <c r="B38" s="11">
        <v>28</v>
      </c>
      <c r="C38" s="12">
        <f>eokul!$A29</f>
        <v>0</v>
      </c>
      <c r="D38" s="25">
        <f>eokul!$B29</f>
        <v>0</v>
      </c>
      <c r="E38" s="16" t="str">
        <f>Sayfa4!H32</f>
        <v> </v>
      </c>
      <c r="F38" s="17" t="str">
        <f>Sayfa4!I32</f>
        <v> </v>
      </c>
      <c r="G38" s="17" t="str">
        <f>Sayfa4!J32</f>
        <v> </v>
      </c>
      <c r="H38" s="17" t="str">
        <f>Sayfa4!K32</f>
        <v> </v>
      </c>
      <c r="I38" s="44" t="str">
        <f>Sayfa4!L32</f>
        <v> </v>
      </c>
      <c r="J38" s="16" t="str">
        <f>Sayfa4!N32</f>
        <v> </v>
      </c>
      <c r="K38" s="17" t="str">
        <f>Sayfa4!O32</f>
        <v> </v>
      </c>
      <c r="L38" s="17" t="str">
        <f>Sayfa4!P32</f>
        <v> </v>
      </c>
      <c r="M38" s="17" t="str">
        <f>Sayfa4!Q32</f>
        <v> </v>
      </c>
      <c r="N38" s="17" t="str">
        <f>Sayfa4!R32</f>
        <v> </v>
      </c>
      <c r="O38" s="17" t="str">
        <f>Sayfa4!S32</f>
        <v> </v>
      </c>
      <c r="P38" s="17" t="str">
        <f>Sayfa4!T32</f>
        <v> </v>
      </c>
      <c r="Q38" s="17" t="str">
        <f>Sayfa4!U32</f>
        <v> </v>
      </c>
      <c r="R38" s="17" t="str">
        <f>Sayfa4!V32</f>
        <v> </v>
      </c>
      <c r="S38" s="19" t="str">
        <f>Sayfa4!W32</f>
        <v> </v>
      </c>
      <c r="T38" s="37" t="str">
        <f>Sayfa4!Y32</f>
        <v> </v>
      </c>
      <c r="U38" s="17" t="str">
        <f>Sayfa4!Z32</f>
        <v> </v>
      </c>
      <c r="V38" s="17" t="str">
        <f>Sayfa4!AA32</f>
        <v> </v>
      </c>
      <c r="W38" s="17" t="str">
        <f>Sayfa4!AB32</f>
        <v> </v>
      </c>
      <c r="X38" s="24" t="str">
        <f>Sayfa4!AC32</f>
        <v> </v>
      </c>
      <c r="Y38" s="42"/>
      <c r="Z38" s="29">
        <f>eokul!$O29</f>
        <v>0</v>
      </c>
      <c r="AA38" s="32" t="str">
        <f t="shared" si="0"/>
        <v>BİR</v>
      </c>
    </row>
    <row r="39" spans="2:27" ht="15.75" thickBot="1">
      <c r="B39" s="11">
        <v>29</v>
      </c>
      <c r="C39" s="12">
        <f>eokul!$A30</f>
        <v>0</v>
      </c>
      <c r="D39" s="25">
        <f>eokul!$B30</f>
        <v>0</v>
      </c>
      <c r="E39" s="16" t="str">
        <f>Sayfa4!H33</f>
        <v> </v>
      </c>
      <c r="F39" s="17" t="str">
        <f>Sayfa4!I33</f>
        <v> </v>
      </c>
      <c r="G39" s="17" t="str">
        <f>Sayfa4!J33</f>
        <v> </v>
      </c>
      <c r="H39" s="17" t="str">
        <f>Sayfa4!K33</f>
        <v> </v>
      </c>
      <c r="I39" s="44" t="str">
        <f>Sayfa4!L33</f>
        <v> </v>
      </c>
      <c r="J39" s="16" t="str">
        <f>Sayfa4!N33</f>
        <v> </v>
      </c>
      <c r="K39" s="17" t="str">
        <f>Sayfa4!O33</f>
        <v> </v>
      </c>
      <c r="L39" s="17" t="str">
        <f>Sayfa4!P33</f>
        <v> </v>
      </c>
      <c r="M39" s="17" t="str">
        <f>Sayfa4!Q33</f>
        <v> </v>
      </c>
      <c r="N39" s="17" t="str">
        <f>Sayfa4!R33</f>
        <v> </v>
      </c>
      <c r="O39" s="17" t="str">
        <f>Sayfa4!S33</f>
        <v> </v>
      </c>
      <c r="P39" s="17" t="str">
        <f>Sayfa4!T33</f>
        <v> </v>
      </c>
      <c r="Q39" s="17" t="str">
        <f>Sayfa4!U33</f>
        <v> </v>
      </c>
      <c r="R39" s="17" t="str">
        <f>Sayfa4!V33</f>
        <v> </v>
      </c>
      <c r="S39" s="19" t="str">
        <f>Sayfa4!W33</f>
        <v> </v>
      </c>
      <c r="T39" s="37" t="str">
        <f>Sayfa4!Y33</f>
        <v> </v>
      </c>
      <c r="U39" s="17" t="str">
        <f>Sayfa4!Z33</f>
        <v> </v>
      </c>
      <c r="V39" s="17" t="str">
        <f>Sayfa4!AA33</f>
        <v> </v>
      </c>
      <c r="W39" s="17" t="str">
        <f>Sayfa4!AB33</f>
        <v> </v>
      </c>
      <c r="X39" s="24" t="str">
        <f>Sayfa4!AC33</f>
        <v> </v>
      </c>
      <c r="Y39" s="42"/>
      <c r="Z39" s="29">
        <f>eokul!$O30</f>
        <v>0</v>
      </c>
      <c r="AA39" s="32" t="str">
        <f t="shared" si="0"/>
        <v>BİR</v>
      </c>
    </row>
    <row r="40" spans="2:27" ht="15.75" thickBot="1">
      <c r="B40" s="11">
        <v>30</v>
      </c>
      <c r="C40" s="12">
        <f>eokul!$A31</f>
        <v>0</v>
      </c>
      <c r="D40" s="25">
        <f>eokul!$B31</f>
        <v>0</v>
      </c>
      <c r="E40" s="16" t="str">
        <f>Sayfa4!H34</f>
        <v> </v>
      </c>
      <c r="F40" s="17" t="str">
        <f>Sayfa4!I34</f>
        <v> </v>
      </c>
      <c r="G40" s="17" t="str">
        <f>Sayfa4!J34</f>
        <v> </v>
      </c>
      <c r="H40" s="17" t="str">
        <f>Sayfa4!K34</f>
        <v> </v>
      </c>
      <c r="I40" s="44" t="str">
        <f>Sayfa4!L34</f>
        <v> </v>
      </c>
      <c r="J40" s="16" t="str">
        <f>Sayfa4!N34</f>
        <v> </v>
      </c>
      <c r="K40" s="17" t="str">
        <f>Sayfa4!O34</f>
        <v> </v>
      </c>
      <c r="L40" s="17" t="str">
        <f>Sayfa4!P34</f>
        <v> </v>
      </c>
      <c r="M40" s="17" t="str">
        <f>Sayfa4!Q34</f>
        <v> </v>
      </c>
      <c r="N40" s="17" t="str">
        <f>Sayfa4!R34</f>
        <v> </v>
      </c>
      <c r="O40" s="17" t="str">
        <f>Sayfa4!S34</f>
        <v> </v>
      </c>
      <c r="P40" s="17" t="str">
        <f>Sayfa4!T34</f>
        <v> </v>
      </c>
      <c r="Q40" s="17" t="str">
        <f>Sayfa4!U34</f>
        <v> </v>
      </c>
      <c r="R40" s="17" t="str">
        <f>Sayfa4!V34</f>
        <v> </v>
      </c>
      <c r="S40" s="19" t="str">
        <f>Sayfa4!W34</f>
        <v> </v>
      </c>
      <c r="T40" s="37" t="str">
        <f>Sayfa4!Y34</f>
        <v> </v>
      </c>
      <c r="U40" s="17" t="str">
        <f>Sayfa4!Z34</f>
        <v> </v>
      </c>
      <c r="V40" s="17" t="str">
        <f>Sayfa4!AA34</f>
        <v> </v>
      </c>
      <c r="W40" s="17" t="str">
        <f>Sayfa4!AB34</f>
        <v> </v>
      </c>
      <c r="X40" s="24" t="str">
        <f>Sayfa4!AC34</f>
        <v> </v>
      </c>
      <c r="Y40" s="42"/>
      <c r="Z40" s="29">
        <f>eokul!$O31</f>
        <v>0</v>
      </c>
      <c r="AA40" s="32" t="str">
        <f t="shared" si="0"/>
        <v>BİR</v>
      </c>
    </row>
    <row r="41" spans="2:27" ht="15.75" thickBot="1">
      <c r="B41" s="11">
        <v>31</v>
      </c>
      <c r="C41" s="12">
        <f>eokul!$A32</f>
        <v>0</v>
      </c>
      <c r="D41" s="25">
        <f>eokul!$B32</f>
        <v>0</v>
      </c>
      <c r="E41" s="16" t="str">
        <f>Sayfa4!H35</f>
        <v> </v>
      </c>
      <c r="F41" s="17" t="str">
        <f>Sayfa4!I35</f>
        <v> </v>
      </c>
      <c r="G41" s="17" t="str">
        <f>Sayfa4!J35</f>
        <v> </v>
      </c>
      <c r="H41" s="17" t="str">
        <f>Sayfa4!K35</f>
        <v> </v>
      </c>
      <c r="I41" s="44" t="str">
        <f>Sayfa4!L35</f>
        <v> </v>
      </c>
      <c r="J41" s="16" t="str">
        <f>Sayfa4!N35</f>
        <v> </v>
      </c>
      <c r="K41" s="17" t="str">
        <f>Sayfa4!O35</f>
        <v> </v>
      </c>
      <c r="L41" s="17" t="str">
        <f>Sayfa4!P35</f>
        <v> </v>
      </c>
      <c r="M41" s="17" t="str">
        <f>Sayfa4!Q35</f>
        <v> </v>
      </c>
      <c r="N41" s="17" t="str">
        <f>Sayfa4!R35</f>
        <v> </v>
      </c>
      <c r="O41" s="17" t="str">
        <f>Sayfa4!S35</f>
        <v> </v>
      </c>
      <c r="P41" s="17" t="str">
        <f>Sayfa4!T35</f>
        <v> </v>
      </c>
      <c r="Q41" s="17" t="str">
        <f>Sayfa4!U35</f>
        <v> </v>
      </c>
      <c r="R41" s="17" t="str">
        <f>Sayfa4!V35</f>
        <v> </v>
      </c>
      <c r="S41" s="19" t="str">
        <f>Sayfa4!W35</f>
        <v> </v>
      </c>
      <c r="T41" s="37" t="str">
        <f>Sayfa4!Y35</f>
        <v> </v>
      </c>
      <c r="U41" s="17" t="str">
        <f>Sayfa4!Z35</f>
        <v> </v>
      </c>
      <c r="V41" s="17" t="str">
        <f>Sayfa4!AA35</f>
        <v> </v>
      </c>
      <c r="W41" s="17" t="str">
        <f>Sayfa4!AB35</f>
        <v> </v>
      </c>
      <c r="X41" s="24" t="str">
        <f>Sayfa4!AC35</f>
        <v> </v>
      </c>
      <c r="Y41" s="42"/>
      <c r="Z41" s="29">
        <f>eokul!$O32</f>
        <v>0</v>
      </c>
      <c r="AA41" s="32" t="str">
        <f t="shared" si="0"/>
        <v>BİR</v>
      </c>
    </row>
    <row r="42" spans="2:27" ht="15.75" thickBot="1">
      <c r="B42" s="11">
        <v>32</v>
      </c>
      <c r="C42" s="12">
        <f>eokul!$A33</f>
        <v>0</v>
      </c>
      <c r="D42" s="25">
        <f>eokul!$B33</f>
        <v>0</v>
      </c>
      <c r="E42" s="16" t="str">
        <f>Sayfa4!H36</f>
        <v> </v>
      </c>
      <c r="F42" s="17" t="str">
        <f>Sayfa4!I36</f>
        <v> </v>
      </c>
      <c r="G42" s="17" t="str">
        <f>Sayfa4!J36</f>
        <v> </v>
      </c>
      <c r="H42" s="17" t="str">
        <f>Sayfa4!K36</f>
        <v> </v>
      </c>
      <c r="I42" s="44" t="str">
        <f>Sayfa4!L36</f>
        <v> </v>
      </c>
      <c r="J42" s="16" t="str">
        <f>Sayfa4!N36</f>
        <v> </v>
      </c>
      <c r="K42" s="17" t="str">
        <f>Sayfa4!O36</f>
        <v> </v>
      </c>
      <c r="L42" s="17" t="str">
        <f>Sayfa4!P36</f>
        <v> </v>
      </c>
      <c r="M42" s="17" t="str">
        <f>Sayfa4!Q36</f>
        <v> </v>
      </c>
      <c r="N42" s="17" t="str">
        <f>Sayfa4!R36</f>
        <v> </v>
      </c>
      <c r="O42" s="17" t="str">
        <f>Sayfa4!S36</f>
        <v> </v>
      </c>
      <c r="P42" s="17" t="str">
        <f>Sayfa4!T36</f>
        <v> </v>
      </c>
      <c r="Q42" s="17" t="str">
        <f>Sayfa4!U36</f>
        <v> </v>
      </c>
      <c r="R42" s="17" t="str">
        <f>Sayfa4!V36</f>
        <v> </v>
      </c>
      <c r="S42" s="19" t="str">
        <f>Sayfa4!W36</f>
        <v> </v>
      </c>
      <c r="T42" s="37" t="str">
        <f>Sayfa4!Y36</f>
        <v> </v>
      </c>
      <c r="U42" s="17" t="str">
        <f>Sayfa4!Z36</f>
        <v> </v>
      </c>
      <c r="V42" s="17" t="str">
        <f>Sayfa4!AA36</f>
        <v> </v>
      </c>
      <c r="W42" s="17" t="str">
        <f>Sayfa4!AB36</f>
        <v> </v>
      </c>
      <c r="X42" s="24" t="str">
        <f>Sayfa4!AC36</f>
        <v> </v>
      </c>
      <c r="Y42" s="42"/>
      <c r="Z42" s="29">
        <f>eokul!$O33</f>
        <v>0</v>
      </c>
      <c r="AA42" s="32" t="str">
        <f t="shared" si="0"/>
        <v>BİR</v>
      </c>
    </row>
    <row r="43" spans="2:27" ht="15.75" thickBot="1">
      <c r="B43" s="11">
        <v>33</v>
      </c>
      <c r="C43" s="12">
        <f>eokul!$A34</f>
        <v>0</v>
      </c>
      <c r="D43" s="25">
        <f>eokul!$B34</f>
        <v>0</v>
      </c>
      <c r="E43" s="16" t="str">
        <f>Sayfa4!H37</f>
        <v> </v>
      </c>
      <c r="F43" s="17" t="str">
        <f>Sayfa4!I37</f>
        <v> </v>
      </c>
      <c r="G43" s="17" t="str">
        <f>Sayfa4!J37</f>
        <v> </v>
      </c>
      <c r="H43" s="17" t="str">
        <f>Sayfa4!K37</f>
        <v> </v>
      </c>
      <c r="I43" s="44" t="str">
        <f>Sayfa4!L37</f>
        <v> </v>
      </c>
      <c r="J43" s="16" t="str">
        <f>Sayfa4!N37</f>
        <v> </v>
      </c>
      <c r="K43" s="17" t="str">
        <f>Sayfa4!O37</f>
        <v> </v>
      </c>
      <c r="L43" s="17" t="str">
        <f>Sayfa4!P37</f>
        <v> </v>
      </c>
      <c r="M43" s="17" t="str">
        <f>Sayfa4!Q37</f>
        <v> </v>
      </c>
      <c r="N43" s="17" t="str">
        <f>Sayfa4!R37</f>
        <v> </v>
      </c>
      <c r="O43" s="17" t="str">
        <f>Sayfa4!S37</f>
        <v> </v>
      </c>
      <c r="P43" s="17" t="str">
        <f>Sayfa4!T37</f>
        <v> </v>
      </c>
      <c r="Q43" s="17" t="str">
        <f>Sayfa4!U37</f>
        <v> </v>
      </c>
      <c r="R43" s="17" t="str">
        <f>Sayfa4!V37</f>
        <v> </v>
      </c>
      <c r="S43" s="19" t="str">
        <f>Sayfa4!W37</f>
        <v> </v>
      </c>
      <c r="T43" s="37" t="str">
        <f>Sayfa4!Y37</f>
        <v> </v>
      </c>
      <c r="U43" s="17" t="str">
        <f>Sayfa4!Z37</f>
        <v> </v>
      </c>
      <c r="V43" s="17" t="str">
        <f>Sayfa4!AA37</f>
        <v> </v>
      </c>
      <c r="W43" s="17" t="str">
        <f>Sayfa4!AB37</f>
        <v> </v>
      </c>
      <c r="X43" s="24" t="str">
        <f>Sayfa4!AC37</f>
        <v> </v>
      </c>
      <c r="Y43" s="42"/>
      <c r="Z43" s="29">
        <f>eokul!$O34</f>
        <v>0</v>
      </c>
      <c r="AA43" s="32" t="str">
        <f t="shared" si="0"/>
        <v>BİR</v>
      </c>
    </row>
    <row r="44" spans="2:27" ht="15.75" thickBot="1">
      <c r="B44" s="11">
        <v>34</v>
      </c>
      <c r="C44" s="12">
        <f>eokul!$A35</f>
        <v>0</v>
      </c>
      <c r="D44" s="25">
        <f>eokul!$B35</f>
        <v>0</v>
      </c>
      <c r="E44" s="16" t="str">
        <f>Sayfa4!H38</f>
        <v> </v>
      </c>
      <c r="F44" s="17" t="str">
        <f>Sayfa4!I38</f>
        <v> </v>
      </c>
      <c r="G44" s="17" t="str">
        <f>Sayfa4!J38</f>
        <v> </v>
      </c>
      <c r="H44" s="17" t="str">
        <f>Sayfa4!K38</f>
        <v> </v>
      </c>
      <c r="I44" s="44" t="str">
        <f>Sayfa4!L38</f>
        <v> </v>
      </c>
      <c r="J44" s="16" t="str">
        <f>Sayfa4!N38</f>
        <v> </v>
      </c>
      <c r="K44" s="17" t="str">
        <f>Sayfa4!O38</f>
        <v> </v>
      </c>
      <c r="L44" s="17" t="str">
        <f>Sayfa4!P38</f>
        <v> </v>
      </c>
      <c r="M44" s="17" t="str">
        <f>Sayfa4!Q38</f>
        <v> </v>
      </c>
      <c r="N44" s="17" t="str">
        <f>Sayfa4!R38</f>
        <v> </v>
      </c>
      <c r="O44" s="17" t="str">
        <f>Sayfa4!S38</f>
        <v> </v>
      </c>
      <c r="P44" s="17" t="str">
        <f>Sayfa4!T38</f>
        <v> </v>
      </c>
      <c r="Q44" s="17" t="str">
        <f>Sayfa4!U38</f>
        <v> </v>
      </c>
      <c r="R44" s="17" t="str">
        <f>Sayfa4!V38</f>
        <v> </v>
      </c>
      <c r="S44" s="19" t="str">
        <f>Sayfa4!W38</f>
        <v> </v>
      </c>
      <c r="T44" s="37" t="str">
        <f>Sayfa4!Y38</f>
        <v> </v>
      </c>
      <c r="U44" s="17" t="str">
        <f>Sayfa4!Z38</f>
        <v> </v>
      </c>
      <c r="V44" s="17" t="str">
        <f>Sayfa4!AA38</f>
        <v> </v>
      </c>
      <c r="W44" s="17" t="str">
        <f>Sayfa4!AB38</f>
        <v> </v>
      </c>
      <c r="X44" s="24" t="str">
        <f>Sayfa4!AC38</f>
        <v> </v>
      </c>
      <c r="Y44" s="42"/>
      <c r="Z44" s="29">
        <f>eokul!$O35</f>
        <v>0</v>
      </c>
      <c r="AA44" s="32" t="str">
        <f t="shared" si="0"/>
        <v>BİR</v>
      </c>
    </row>
    <row r="45" spans="2:27" ht="15.75" thickBot="1">
      <c r="B45" s="11">
        <v>35</v>
      </c>
      <c r="C45" s="12">
        <f>eokul!$A36</f>
        <v>0</v>
      </c>
      <c r="D45" s="25">
        <f>eokul!$B36</f>
        <v>0</v>
      </c>
      <c r="E45" s="16" t="str">
        <f>Sayfa4!H39</f>
        <v> </v>
      </c>
      <c r="F45" s="17" t="str">
        <f>Sayfa4!I39</f>
        <v> </v>
      </c>
      <c r="G45" s="17" t="str">
        <f>Sayfa4!J39</f>
        <v> </v>
      </c>
      <c r="H45" s="17" t="str">
        <f>Sayfa4!K39</f>
        <v> </v>
      </c>
      <c r="I45" s="44" t="str">
        <f>Sayfa4!L39</f>
        <v> </v>
      </c>
      <c r="J45" s="16" t="str">
        <f>Sayfa4!N39</f>
        <v> </v>
      </c>
      <c r="K45" s="17" t="str">
        <f>Sayfa4!O39</f>
        <v> </v>
      </c>
      <c r="L45" s="17" t="str">
        <f>Sayfa4!P39</f>
        <v> </v>
      </c>
      <c r="M45" s="17" t="str">
        <f>Sayfa4!Q39</f>
        <v> </v>
      </c>
      <c r="N45" s="17" t="str">
        <f>Sayfa4!R39</f>
        <v> </v>
      </c>
      <c r="O45" s="17" t="str">
        <f>Sayfa4!S39</f>
        <v> </v>
      </c>
      <c r="P45" s="17" t="str">
        <f>Sayfa4!T39</f>
        <v> </v>
      </c>
      <c r="Q45" s="17" t="str">
        <f>Sayfa4!U39</f>
        <v> </v>
      </c>
      <c r="R45" s="17" t="str">
        <f>Sayfa4!V39</f>
        <v> </v>
      </c>
      <c r="S45" s="19" t="str">
        <f>Sayfa4!W39</f>
        <v> </v>
      </c>
      <c r="T45" s="37" t="str">
        <f>Sayfa4!Y39</f>
        <v> </v>
      </c>
      <c r="U45" s="17" t="str">
        <f>Sayfa4!Z39</f>
        <v> </v>
      </c>
      <c r="V45" s="17" t="str">
        <f>Sayfa4!AA39</f>
        <v> </v>
      </c>
      <c r="W45" s="17" t="str">
        <f>Sayfa4!AB39</f>
        <v> </v>
      </c>
      <c r="X45" s="24" t="str">
        <f>Sayfa4!AC39</f>
        <v> </v>
      </c>
      <c r="Y45" s="42"/>
      <c r="Z45" s="29">
        <f>eokul!$O36</f>
        <v>0</v>
      </c>
      <c r="AA45" s="32" t="str">
        <f t="shared" si="0"/>
        <v>BİR</v>
      </c>
    </row>
    <row r="46" spans="2:27" ht="15.75" thickBot="1">
      <c r="B46" s="11">
        <v>36</v>
      </c>
      <c r="C46" s="12">
        <f>eokul!$A37</f>
        <v>0</v>
      </c>
      <c r="D46" s="25">
        <f>eokul!$B37</f>
        <v>0</v>
      </c>
      <c r="E46" s="16" t="str">
        <f>Sayfa4!H40</f>
        <v> </v>
      </c>
      <c r="F46" s="17" t="str">
        <f>Sayfa4!I40</f>
        <v> </v>
      </c>
      <c r="G46" s="17" t="str">
        <f>Sayfa4!J40</f>
        <v> </v>
      </c>
      <c r="H46" s="17" t="str">
        <f>Sayfa4!K40</f>
        <v> </v>
      </c>
      <c r="I46" s="44" t="str">
        <f>Sayfa4!L40</f>
        <v> </v>
      </c>
      <c r="J46" s="16" t="str">
        <f>Sayfa4!N40</f>
        <v> </v>
      </c>
      <c r="K46" s="17" t="str">
        <f>Sayfa4!O40</f>
        <v> </v>
      </c>
      <c r="L46" s="17" t="str">
        <f>Sayfa4!P40</f>
        <v> </v>
      </c>
      <c r="M46" s="17" t="str">
        <f>Sayfa4!Q40</f>
        <v> </v>
      </c>
      <c r="N46" s="17" t="str">
        <f>Sayfa4!R40</f>
        <v> </v>
      </c>
      <c r="O46" s="17" t="str">
        <f>Sayfa4!S40</f>
        <v> </v>
      </c>
      <c r="P46" s="17" t="str">
        <f>Sayfa4!T40</f>
        <v> </v>
      </c>
      <c r="Q46" s="17" t="str">
        <f>Sayfa4!U40</f>
        <v> </v>
      </c>
      <c r="R46" s="17" t="str">
        <f>Sayfa4!V40</f>
        <v> </v>
      </c>
      <c r="S46" s="19" t="str">
        <f>Sayfa4!W40</f>
        <v> </v>
      </c>
      <c r="T46" s="37" t="str">
        <f>Sayfa4!Y40</f>
        <v> </v>
      </c>
      <c r="U46" s="17" t="str">
        <f>Sayfa4!Z40</f>
        <v> </v>
      </c>
      <c r="V46" s="17" t="str">
        <f>Sayfa4!AA40</f>
        <v> </v>
      </c>
      <c r="W46" s="17" t="str">
        <f>Sayfa4!AB40</f>
        <v> </v>
      </c>
      <c r="X46" s="24" t="str">
        <f>Sayfa4!AC40</f>
        <v> </v>
      </c>
      <c r="Y46" s="42"/>
      <c r="Z46" s="29">
        <f>eokul!$O37</f>
        <v>0</v>
      </c>
      <c r="AA46" s="32" t="str">
        <f t="shared" si="0"/>
        <v>BİR</v>
      </c>
    </row>
    <row r="47" spans="2:27" ht="15.75" thickBot="1">
      <c r="B47" s="11">
        <v>37</v>
      </c>
      <c r="C47" s="12">
        <f>eokul!$A38</f>
        <v>0</v>
      </c>
      <c r="D47" s="25">
        <f>eokul!$B38</f>
        <v>0</v>
      </c>
      <c r="E47" s="16" t="str">
        <f>Sayfa4!H41</f>
        <v> </v>
      </c>
      <c r="F47" s="17" t="str">
        <f>Sayfa4!I41</f>
        <v> </v>
      </c>
      <c r="G47" s="17" t="str">
        <f>Sayfa4!J41</f>
        <v> </v>
      </c>
      <c r="H47" s="17" t="str">
        <f>Sayfa4!K41</f>
        <v> </v>
      </c>
      <c r="I47" s="44" t="str">
        <f>Sayfa4!L41</f>
        <v> </v>
      </c>
      <c r="J47" s="16" t="str">
        <f>Sayfa4!N41</f>
        <v> </v>
      </c>
      <c r="K47" s="17" t="str">
        <f>Sayfa4!O41</f>
        <v> </v>
      </c>
      <c r="L47" s="17" t="str">
        <f>Sayfa4!P41</f>
        <v> </v>
      </c>
      <c r="M47" s="17" t="str">
        <f>Sayfa4!Q41</f>
        <v> </v>
      </c>
      <c r="N47" s="17" t="str">
        <f>Sayfa4!R41</f>
        <v> </v>
      </c>
      <c r="O47" s="17" t="str">
        <f>Sayfa4!S41</f>
        <v> </v>
      </c>
      <c r="P47" s="17" t="str">
        <f>Sayfa4!T41</f>
        <v> </v>
      </c>
      <c r="Q47" s="17" t="str">
        <f>Sayfa4!U41</f>
        <v> </v>
      </c>
      <c r="R47" s="17" t="str">
        <f>Sayfa4!V41</f>
        <v> </v>
      </c>
      <c r="S47" s="19" t="str">
        <f>Sayfa4!W41</f>
        <v> </v>
      </c>
      <c r="T47" s="37" t="str">
        <f>Sayfa4!Y41</f>
        <v> </v>
      </c>
      <c r="U47" s="17" t="str">
        <f>Sayfa4!Z41</f>
        <v> </v>
      </c>
      <c r="V47" s="17" t="str">
        <f>Sayfa4!AA41</f>
        <v> </v>
      </c>
      <c r="W47" s="17" t="str">
        <f>Sayfa4!AB41</f>
        <v> </v>
      </c>
      <c r="X47" s="24" t="str">
        <f>Sayfa4!AC41</f>
        <v> </v>
      </c>
      <c r="Y47" s="42"/>
      <c r="Z47" s="29">
        <f>eokul!$O38</f>
        <v>0</v>
      </c>
      <c r="AA47" s="32" t="str">
        <f t="shared" si="0"/>
        <v>BİR</v>
      </c>
    </row>
    <row r="48" spans="2:27" ht="15.75" thickBot="1">
      <c r="B48" s="11">
        <v>38</v>
      </c>
      <c r="C48" s="12">
        <f>eokul!$A39</f>
        <v>0</v>
      </c>
      <c r="D48" s="25">
        <f>eokul!$B39</f>
        <v>0</v>
      </c>
      <c r="E48" s="16" t="str">
        <f>Sayfa4!H42</f>
        <v> </v>
      </c>
      <c r="F48" s="17" t="str">
        <f>Sayfa4!I42</f>
        <v> </v>
      </c>
      <c r="G48" s="17" t="str">
        <f>Sayfa4!J42</f>
        <v> </v>
      </c>
      <c r="H48" s="17" t="str">
        <f>Sayfa4!K42</f>
        <v> </v>
      </c>
      <c r="I48" s="44" t="str">
        <f>Sayfa4!L42</f>
        <v> </v>
      </c>
      <c r="J48" s="16" t="str">
        <f>Sayfa4!N42</f>
        <v> </v>
      </c>
      <c r="K48" s="17" t="str">
        <f>Sayfa4!O42</f>
        <v> </v>
      </c>
      <c r="L48" s="17" t="str">
        <f>Sayfa4!P42</f>
        <v> </v>
      </c>
      <c r="M48" s="17" t="str">
        <f>Sayfa4!Q42</f>
        <v> </v>
      </c>
      <c r="N48" s="17" t="str">
        <f>Sayfa4!R42</f>
        <v> </v>
      </c>
      <c r="O48" s="17" t="str">
        <f>Sayfa4!S42</f>
        <v> </v>
      </c>
      <c r="P48" s="17" t="str">
        <f>Sayfa4!T42</f>
        <v> </v>
      </c>
      <c r="Q48" s="17" t="str">
        <f>Sayfa4!U42</f>
        <v> </v>
      </c>
      <c r="R48" s="17" t="str">
        <f>Sayfa4!V42</f>
        <v> </v>
      </c>
      <c r="S48" s="19" t="str">
        <f>Sayfa4!W42</f>
        <v> </v>
      </c>
      <c r="T48" s="37" t="str">
        <f>Sayfa4!Y42</f>
        <v> </v>
      </c>
      <c r="U48" s="17" t="str">
        <f>Sayfa4!Z42</f>
        <v> </v>
      </c>
      <c r="V48" s="17" t="str">
        <f>Sayfa4!AA42</f>
        <v> </v>
      </c>
      <c r="W48" s="17" t="str">
        <f>Sayfa4!AB42</f>
        <v> </v>
      </c>
      <c r="X48" s="24" t="str">
        <f>Sayfa4!AC42</f>
        <v> </v>
      </c>
      <c r="Y48" s="42"/>
      <c r="Z48" s="29">
        <f>eokul!$O39</f>
        <v>0</v>
      </c>
      <c r="AA48" s="32" t="str">
        <f t="shared" si="0"/>
        <v>BİR</v>
      </c>
    </row>
    <row r="49" spans="2:27" ht="15.75" thickBot="1">
      <c r="B49" s="11">
        <v>39</v>
      </c>
      <c r="C49" s="12">
        <f>eokul!$A40</f>
        <v>0</v>
      </c>
      <c r="D49" s="25">
        <f>eokul!$B40</f>
        <v>0</v>
      </c>
      <c r="E49" s="16" t="str">
        <f>Sayfa4!H43</f>
        <v> </v>
      </c>
      <c r="F49" s="17" t="str">
        <f>Sayfa4!I43</f>
        <v> </v>
      </c>
      <c r="G49" s="17" t="str">
        <f>Sayfa4!J43</f>
        <v> </v>
      </c>
      <c r="H49" s="17" t="str">
        <f>Sayfa4!K43</f>
        <v> </v>
      </c>
      <c r="I49" s="44" t="str">
        <f>Sayfa4!L43</f>
        <v> </v>
      </c>
      <c r="J49" s="16" t="str">
        <f>Sayfa4!N43</f>
        <v> </v>
      </c>
      <c r="K49" s="17" t="str">
        <f>Sayfa4!O43</f>
        <v> </v>
      </c>
      <c r="L49" s="17" t="str">
        <f>Sayfa4!P43</f>
        <v> </v>
      </c>
      <c r="M49" s="17" t="str">
        <f>Sayfa4!Q43</f>
        <v> </v>
      </c>
      <c r="N49" s="17" t="str">
        <f>Sayfa4!R43</f>
        <v> </v>
      </c>
      <c r="O49" s="17" t="str">
        <f>Sayfa4!S43</f>
        <v> </v>
      </c>
      <c r="P49" s="17" t="str">
        <f>Sayfa4!T43</f>
        <v> </v>
      </c>
      <c r="Q49" s="17" t="str">
        <f>Sayfa4!U43</f>
        <v> </v>
      </c>
      <c r="R49" s="17" t="str">
        <f>Sayfa4!V43</f>
        <v> </v>
      </c>
      <c r="S49" s="19" t="str">
        <f>Sayfa4!W43</f>
        <v> </v>
      </c>
      <c r="T49" s="37" t="str">
        <f>Sayfa4!Y43</f>
        <v> </v>
      </c>
      <c r="U49" s="17" t="str">
        <f>Sayfa4!Z43</f>
        <v> </v>
      </c>
      <c r="V49" s="17" t="str">
        <f>Sayfa4!AA43</f>
        <v> </v>
      </c>
      <c r="W49" s="17" t="str">
        <f>Sayfa4!AB43</f>
        <v> </v>
      </c>
      <c r="X49" s="24" t="str">
        <f>Sayfa4!AC43</f>
        <v> </v>
      </c>
      <c r="Y49" s="42"/>
      <c r="Z49" s="29">
        <f>eokul!$O40</f>
        <v>0</v>
      </c>
      <c r="AA49" s="32" t="str">
        <f t="shared" si="0"/>
        <v>BİR</v>
      </c>
    </row>
    <row r="50" spans="2:27" ht="15.75" thickBot="1">
      <c r="B50" s="11">
        <v>40</v>
      </c>
      <c r="C50" s="12">
        <f>eokul!$A41</f>
        <v>0</v>
      </c>
      <c r="D50" s="25">
        <f>eokul!$B41</f>
        <v>0</v>
      </c>
      <c r="E50" s="16" t="str">
        <f>Sayfa4!H44</f>
        <v> </v>
      </c>
      <c r="F50" s="17" t="str">
        <f>Sayfa4!I44</f>
        <v> </v>
      </c>
      <c r="G50" s="17" t="str">
        <f>Sayfa4!J44</f>
        <v> </v>
      </c>
      <c r="H50" s="17" t="str">
        <f>Sayfa4!K44</f>
        <v> </v>
      </c>
      <c r="I50" s="44" t="str">
        <f>Sayfa4!L44</f>
        <v> </v>
      </c>
      <c r="J50" s="16" t="str">
        <f>Sayfa4!N44</f>
        <v> </v>
      </c>
      <c r="K50" s="17" t="str">
        <f>Sayfa4!O44</f>
        <v> </v>
      </c>
      <c r="L50" s="17" t="str">
        <f>Sayfa4!P44</f>
        <v> </v>
      </c>
      <c r="M50" s="17" t="str">
        <f>Sayfa4!Q44</f>
        <v> </v>
      </c>
      <c r="N50" s="17" t="str">
        <f>Sayfa4!R44</f>
        <v> </v>
      </c>
      <c r="O50" s="17" t="str">
        <f>Sayfa4!S44</f>
        <v> </v>
      </c>
      <c r="P50" s="17" t="str">
        <f>Sayfa4!T44</f>
        <v> </v>
      </c>
      <c r="Q50" s="17" t="str">
        <f>Sayfa4!U44</f>
        <v> </v>
      </c>
      <c r="R50" s="17" t="str">
        <f>Sayfa4!V44</f>
        <v> </v>
      </c>
      <c r="S50" s="19" t="str">
        <f>Sayfa4!W44</f>
        <v> </v>
      </c>
      <c r="T50" s="37" t="str">
        <f>Sayfa4!Y44</f>
        <v> </v>
      </c>
      <c r="U50" s="17" t="str">
        <f>Sayfa4!Z44</f>
        <v> </v>
      </c>
      <c r="V50" s="17" t="str">
        <f>Sayfa4!AA44</f>
        <v> </v>
      </c>
      <c r="W50" s="17" t="str">
        <f>Sayfa4!AB44</f>
        <v> </v>
      </c>
      <c r="X50" s="24" t="str">
        <f>Sayfa4!AC44</f>
        <v> </v>
      </c>
      <c r="Y50" s="42"/>
      <c r="Z50" s="29">
        <f>eokul!$O41</f>
        <v>0</v>
      </c>
      <c r="AA50" s="32" t="str">
        <f t="shared" si="0"/>
        <v>BİR</v>
      </c>
    </row>
    <row r="51" spans="2:27" ht="15.75" thickBot="1">
      <c r="B51" s="11">
        <v>41</v>
      </c>
      <c r="C51" s="12">
        <f>eokul!$A42</f>
        <v>0</v>
      </c>
      <c r="D51" s="25">
        <f>eokul!$B42</f>
        <v>0</v>
      </c>
      <c r="E51" s="16" t="str">
        <f>Sayfa4!H45</f>
        <v> </v>
      </c>
      <c r="F51" s="17" t="str">
        <f>Sayfa4!I45</f>
        <v> </v>
      </c>
      <c r="G51" s="17" t="str">
        <f>Sayfa4!J45</f>
        <v> </v>
      </c>
      <c r="H51" s="17" t="str">
        <f>Sayfa4!K45</f>
        <v> </v>
      </c>
      <c r="I51" s="44" t="str">
        <f>Sayfa4!L45</f>
        <v> </v>
      </c>
      <c r="J51" s="16" t="str">
        <f>Sayfa4!N45</f>
        <v> </v>
      </c>
      <c r="K51" s="17" t="str">
        <f>Sayfa4!O45</f>
        <v> </v>
      </c>
      <c r="L51" s="17" t="str">
        <f>Sayfa4!P45</f>
        <v> </v>
      </c>
      <c r="M51" s="17" t="str">
        <f>Sayfa4!Q45</f>
        <v> </v>
      </c>
      <c r="N51" s="17" t="str">
        <f>Sayfa4!R45</f>
        <v> </v>
      </c>
      <c r="O51" s="17" t="str">
        <f>Sayfa4!S45</f>
        <v> </v>
      </c>
      <c r="P51" s="17" t="str">
        <f>Sayfa4!T45</f>
        <v> </v>
      </c>
      <c r="Q51" s="17" t="str">
        <f>Sayfa4!U45</f>
        <v> </v>
      </c>
      <c r="R51" s="17" t="str">
        <f>Sayfa4!V45</f>
        <v> </v>
      </c>
      <c r="S51" s="19" t="str">
        <f>Sayfa4!W45</f>
        <v> </v>
      </c>
      <c r="T51" s="37" t="str">
        <f>Sayfa4!Y45</f>
        <v> </v>
      </c>
      <c r="U51" s="17" t="str">
        <f>Sayfa4!Z45</f>
        <v> </v>
      </c>
      <c r="V51" s="17" t="str">
        <f>Sayfa4!AA45</f>
        <v> </v>
      </c>
      <c r="W51" s="17" t="str">
        <f>Sayfa4!AB45</f>
        <v> </v>
      </c>
      <c r="X51" s="24" t="str">
        <f>Sayfa4!AC45</f>
        <v> </v>
      </c>
      <c r="Y51" s="42"/>
      <c r="Z51" s="29">
        <f>eokul!$O42</f>
        <v>0</v>
      </c>
      <c r="AA51" s="32" t="str">
        <f t="shared" si="0"/>
        <v>BİR</v>
      </c>
    </row>
    <row r="52" spans="2:27" ht="15.75" thickBot="1">
      <c r="B52" s="11">
        <v>42</v>
      </c>
      <c r="C52" s="12">
        <f>eokul!$A43</f>
        <v>0</v>
      </c>
      <c r="D52" s="25">
        <f>eokul!$B43</f>
        <v>0</v>
      </c>
      <c r="E52" s="16" t="str">
        <f>Sayfa4!H46</f>
        <v> </v>
      </c>
      <c r="F52" s="17" t="str">
        <f>Sayfa4!I46</f>
        <v> </v>
      </c>
      <c r="G52" s="17" t="str">
        <f>Sayfa4!J46</f>
        <v> </v>
      </c>
      <c r="H52" s="17" t="str">
        <f>Sayfa4!K46</f>
        <v> </v>
      </c>
      <c r="I52" s="44" t="str">
        <f>Sayfa4!L46</f>
        <v> </v>
      </c>
      <c r="J52" s="16" t="str">
        <f>Sayfa4!N46</f>
        <v> </v>
      </c>
      <c r="K52" s="17" t="str">
        <f>Sayfa4!O46</f>
        <v> </v>
      </c>
      <c r="L52" s="17" t="str">
        <f>Sayfa4!P46</f>
        <v> </v>
      </c>
      <c r="M52" s="17" t="str">
        <f>Sayfa4!Q46</f>
        <v> </v>
      </c>
      <c r="N52" s="17" t="str">
        <f>Sayfa4!R46</f>
        <v> </v>
      </c>
      <c r="O52" s="17" t="str">
        <f>Sayfa4!S46</f>
        <v> </v>
      </c>
      <c r="P52" s="17" t="str">
        <f>Sayfa4!T46</f>
        <v> </v>
      </c>
      <c r="Q52" s="17" t="str">
        <f>Sayfa4!U46</f>
        <v> </v>
      </c>
      <c r="R52" s="17" t="str">
        <f>Sayfa4!V46</f>
        <v> </v>
      </c>
      <c r="S52" s="19" t="str">
        <f>Sayfa4!W46</f>
        <v> </v>
      </c>
      <c r="T52" s="37" t="str">
        <f>Sayfa4!Y46</f>
        <v> </v>
      </c>
      <c r="U52" s="17" t="str">
        <f>Sayfa4!Z46</f>
        <v> </v>
      </c>
      <c r="V52" s="17" t="str">
        <f>Sayfa4!AA46</f>
        <v> </v>
      </c>
      <c r="W52" s="17" t="str">
        <f>Sayfa4!AB46</f>
        <v> </v>
      </c>
      <c r="X52" s="24" t="str">
        <f>Sayfa4!AC46</f>
        <v> </v>
      </c>
      <c r="Y52" s="42"/>
      <c r="Z52" s="29">
        <f>eokul!$O43</f>
        <v>0</v>
      </c>
      <c r="AA52" s="32" t="str">
        <f t="shared" si="0"/>
        <v>BİR</v>
      </c>
    </row>
    <row r="53" spans="2:27" ht="15.75" thickBot="1">
      <c r="B53" s="11">
        <v>43</v>
      </c>
      <c r="C53" s="12">
        <f>eokul!$A44</f>
        <v>0</v>
      </c>
      <c r="D53" s="25">
        <f>eokul!$B44</f>
        <v>0</v>
      </c>
      <c r="E53" s="16" t="str">
        <f>Sayfa4!H47</f>
        <v> </v>
      </c>
      <c r="F53" s="17" t="str">
        <f>Sayfa4!I47</f>
        <v> </v>
      </c>
      <c r="G53" s="17" t="str">
        <f>Sayfa4!J47</f>
        <v> </v>
      </c>
      <c r="H53" s="17" t="str">
        <f>Sayfa4!K47</f>
        <v> </v>
      </c>
      <c r="I53" s="44" t="str">
        <f>Sayfa4!L47</f>
        <v> </v>
      </c>
      <c r="J53" s="16" t="str">
        <f>Sayfa4!N47</f>
        <v> </v>
      </c>
      <c r="K53" s="17" t="str">
        <f>Sayfa4!O47</f>
        <v> </v>
      </c>
      <c r="L53" s="17" t="str">
        <f>Sayfa4!P47</f>
        <v> </v>
      </c>
      <c r="M53" s="17" t="str">
        <f>Sayfa4!Q47</f>
        <v> </v>
      </c>
      <c r="N53" s="17" t="str">
        <f>Sayfa4!R47</f>
        <v> </v>
      </c>
      <c r="O53" s="17" t="str">
        <f>Sayfa4!S47</f>
        <v> </v>
      </c>
      <c r="P53" s="17" t="str">
        <f>Sayfa4!T47</f>
        <v> </v>
      </c>
      <c r="Q53" s="17" t="str">
        <f>Sayfa4!U47</f>
        <v> </v>
      </c>
      <c r="R53" s="17" t="str">
        <f>Sayfa4!V47</f>
        <v> </v>
      </c>
      <c r="S53" s="19" t="str">
        <f>Sayfa4!W47</f>
        <v> </v>
      </c>
      <c r="T53" s="37" t="str">
        <f>Sayfa4!Y47</f>
        <v> </v>
      </c>
      <c r="U53" s="17" t="str">
        <f>Sayfa4!Z47</f>
        <v> </v>
      </c>
      <c r="V53" s="17" t="str">
        <f>Sayfa4!AA47</f>
        <v> </v>
      </c>
      <c r="W53" s="17" t="str">
        <f>Sayfa4!AB47</f>
        <v> </v>
      </c>
      <c r="X53" s="24" t="str">
        <f>Sayfa4!AC47</f>
        <v> </v>
      </c>
      <c r="Y53" s="42"/>
      <c r="Z53" s="29">
        <f>eokul!$O44</f>
        <v>0</v>
      </c>
      <c r="AA53" s="32" t="str">
        <f t="shared" si="0"/>
        <v>BİR</v>
      </c>
    </row>
    <row r="54" spans="2:27" ht="15.75" thickBot="1">
      <c r="B54" s="11">
        <v>44</v>
      </c>
      <c r="C54" s="12">
        <f>eokul!$A45</f>
        <v>0</v>
      </c>
      <c r="D54" s="25">
        <f>eokul!$B45</f>
        <v>0</v>
      </c>
      <c r="E54" s="16" t="str">
        <f>Sayfa4!H48</f>
        <v> </v>
      </c>
      <c r="F54" s="17" t="str">
        <f>Sayfa4!I48</f>
        <v> </v>
      </c>
      <c r="G54" s="17" t="str">
        <f>Sayfa4!J48</f>
        <v> </v>
      </c>
      <c r="H54" s="17" t="str">
        <f>Sayfa4!K48</f>
        <v> </v>
      </c>
      <c r="I54" s="44" t="str">
        <f>Sayfa4!L48</f>
        <v> </v>
      </c>
      <c r="J54" s="16" t="str">
        <f>Sayfa4!N48</f>
        <v> </v>
      </c>
      <c r="K54" s="17" t="str">
        <f>Sayfa4!O48</f>
        <v> </v>
      </c>
      <c r="L54" s="17" t="str">
        <f>Sayfa4!P48</f>
        <v> </v>
      </c>
      <c r="M54" s="17" t="str">
        <f>Sayfa4!Q48</f>
        <v> </v>
      </c>
      <c r="N54" s="17" t="str">
        <f>Sayfa4!R48</f>
        <v> </v>
      </c>
      <c r="O54" s="17" t="str">
        <f>Sayfa4!S48</f>
        <v> </v>
      </c>
      <c r="P54" s="17" t="str">
        <f>Sayfa4!T48</f>
        <v> </v>
      </c>
      <c r="Q54" s="17" t="str">
        <f>Sayfa4!U48</f>
        <v> </v>
      </c>
      <c r="R54" s="17" t="str">
        <f>Sayfa4!V48</f>
        <v> </v>
      </c>
      <c r="S54" s="19" t="str">
        <f>Sayfa4!W48</f>
        <v> </v>
      </c>
      <c r="T54" s="37" t="str">
        <f>Sayfa4!Y48</f>
        <v> </v>
      </c>
      <c r="U54" s="17" t="str">
        <f>Sayfa4!Z48</f>
        <v> </v>
      </c>
      <c r="V54" s="17" t="str">
        <f>Sayfa4!AA48</f>
        <v> </v>
      </c>
      <c r="W54" s="17" t="str">
        <f>Sayfa4!AB48</f>
        <v> </v>
      </c>
      <c r="X54" s="24" t="str">
        <f>Sayfa4!AC48</f>
        <v> </v>
      </c>
      <c r="Y54" s="42"/>
      <c r="Z54" s="29">
        <f>eokul!$O45</f>
        <v>0</v>
      </c>
      <c r="AA54" s="32" t="str">
        <f t="shared" si="0"/>
        <v>BİR</v>
      </c>
    </row>
    <row r="55" spans="2:27" ht="15.75" thickBot="1">
      <c r="B55" s="11">
        <v>45</v>
      </c>
      <c r="C55" s="12">
        <f>eokul!$A46</f>
        <v>0</v>
      </c>
      <c r="D55" s="25">
        <f>eokul!$B46</f>
        <v>0</v>
      </c>
      <c r="E55" s="16" t="str">
        <f>Sayfa4!H49</f>
        <v> </v>
      </c>
      <c r="F55" s="17" t="str">
        <f>Sayfa4!I49</f>
        <v> </v>
      </c>
      <c r="G55" s="17" t="str">
        <f>Sayfa4!J49</f>
        <v> </v>
      </c>
      <c r="H55" s="17" t="str">
        <f>Sayfa4!K49</f>
        <v> </v>
      </c>
      <c r="I55" s="44" t="str">
        <f>Sayfa4!L49</f>
        <v> </v>
      </c>
      <c r="J55" s="16" t="str">
        <f>Sayfa4!N49</f>
        <v> </v>
      </c>
      <c r="K55" s="17" t="str">
        <f>Sayfa4!O49</f>
        <v> </v>
      </c>
      <c r="L55" s="17" t="str">
        <f>Sayfa4!P49</f>
        <v> </v>
      </c>
      <c r="M55" s="17" t="str">
        <f>Sayfa4!Q49</f>
        <v> </v>
      </c>
      <c r="N55" s="17" t="str">
        <f>Sayfa4!R49</f>
        <v> </v>
      </c>
      <c r="O55" s="17" t="str">
        <f>Sayfa4!S49</f>
        <v> </v>
      </c>
      <c r="P55" s="17" t="str">
        <f>Sayfa4!T49</f>
        <v> </v>
      </c>
      <c r="Q55" s="17" t="str">
        <f>Sayfa4!U49</f>
        <v> </v>
      </c>
      <c r="R55" s="17" t="str">
        <f>Sayfa4!V49</f>
        <v> </v>
      </c>
      <c r="S55" s="19" t="str">
        <f>Sayfa4!W49</f>
        <v> </v>
      </c>
      <c r="T55" s="37" t="str">
        <f>Sayfa4!Y49</f>
        <v> </v>
      </c>
      <c r="U55" s="17" t="str">
        <f>Sayfa4!Z49</f>
        <v> </v>
      </c>
      <c r="V55" s="17" t="str">
        <f>Sayfa4!AA49</f>
        <v> </v>
      </c>
      <c r="W55" s="17" t="str">
        <f>Sayfa4!AB49</f>
        <v> </v>
      </c>
      <c r="X55" s="24" t="str">
        <f>Sayfa4!AC49</f>
        <v> </v>
      </c>
      <c r="Y55" s="42"/>
      <c r="Z55" s="29">
        <f>eokul!$O46</f>
        <v>0</v>
      </c>
      <c r="AA55" s="32" t="str">
        <f t="shared" si="0"/>
        <v>BİR</v>
      </c>
    </row>
    <row r="56" spans="2:27" ht="15.75" thickBot="1">
      <c r="B56" s="11">
        <v>46</v>
      </c>
      <c r="C56" s="12">
        <f>eokul!$A47</f>
        <v>0</v>
      </c>
      <c r="D56" s="25">
        <f>eokul!$B47</f>
        <v>0</v>
      </c>
      <c r="E56" s="16" t="str">
        <f>Sayfa4!H50</f>
        <v> </v>
      </c>
      <c r="F56" s="17" t="str">
        <f>Sayfa4!I50</f>
        <v> </v>
      </c>
      <c r="G56" s="17" t="str">
        <f>Sayfa4!J50</f>
        <v> </v>
      </c>
      <c r="H56" s="17" t="str">
        <f>Sayfa4!K50</f>
        <v> </v>
      </c>
      <c r="I56" s="44" t="str">
        <f>Sayfa4!L50</f>
        <v> </v>
      </c>
      <c r="J56" s="16" t="str">
        <f>Sayfa4!N50</f>
        <v> </v>
      </c>
      <c r="K56" s="17" t="str">
        <f>Sayfa4!O50</f>
        <v> </v>
      </c>
      <c r="L56" s="17" t="str">
        <f>Sayfa4!P50</f>
        <v> </v>
      </c>
      <c r="M56" s="17" t="str">
        <f>Sayfa4!Q50</f>
        <v> </v>
      </c>
      <c r="N56" s="17" t="str">
        <f>Sayfa4!R50</f>
        <v> </v>
      </c>
      <c r="O56" s="17" t="str">
        <f>Sayfa4!S50</f>
        <v> </v>
      </c>
      <c r="P56" s="17" t="str">
        <f>Sayfa4!T50</f>
        <v> </v>
      </c>
      <c r="Q56" s="17" t="str">
        <f>Sayfa4!U50</f>
        <v> </v>
      </c>
      <c r="R56" s="17" t="str">
        <f>Sayfa4!V50</f>
        <v> </v>
      </c>
      <c r="S56" s="19" t="str">
        <f>Sayfa4!W50</f>
        <v> </v>
      </c>
      <c r="T56" s="37" t="str">
        <f>Sayfa4!Y50</f>
        <v> </v>
      </c>
      <c r="U56" s="17" t="str">
        <f>Sayfa4!Z50</f>
        <v> </v>
      </c>
      <c r="V56" s="17" t="str">
        <f>Sayfa4!AA50</f>
        <v> </v>
      </c>
      <c r="W56" s="17" t="str">
        <f>Sayfa4!AB50</f>
        <v> </v>
      </c>
      <c r="X56" s="24" t="str">
        <f>Sayfa4!AC50</f>
        <v> </v>
      </c>
      <c r="Y56" s="42"/>
      <c r="Z56" s="29">
        <f>eokul!$O47</f>
        <v>0</v>
      </c>
      <c r="AA56" s="32" t="str">
        <f t="shared" si="0"/>
        <v>BİR</v>
      </c>
    </row>
    <row r="57" spans="2:27" ht="15.75" thickBot="1">
      <c r="B57" s="11">
        <v>47</v>
      </c>
      <c r="C57" s="12">
        <f>eokul!$A48</f>
        <v>0</v>
      </c>
      <c r="D57" s="25">
        <f>eokul!$B48</f>
        <v>0</v>
      </c>
      <c r="E57" s="16" t="str">
        <f>Sayfa4!H51</f>
        <v> </v>
      </c>
      <c r="F57" s="17" t="str">
        <f>Sayfa4!I51</f>
        <v> </v>
      </c>
      <c r="G57" s="17" t="str">
        <f>Sayfa4!J51</f>
        <v> </v>
      </c>
      <c r="H57" s="17" t="str">
        <f>Sayfa4!K51</f>
        <v> </v>
      </c>
      <c r="I57" s="44" t="str">
        <f>Sayfa4!L51</f>
        <v> </v>
      </c>
      <c r="J57" s="16" t="str">
        <f>Sayfa4!N51</f>
        <v> </v>
      </c>
      <c r="K57" s="17" t="str">
        <f>Sayfa4!O51</f>
        <v> </v>
      </c>
      <c r="L57" s="17" t="str">
        <f>Sayfa4!P51</f>
        <v> </v>
      </c>
      <c r="M57" s="17" t="str">
        <f>Sayfa4!Q51</f>
        <v> </v>
      </c>
      <c r="N57" s="17" t="str">
        <f>Sayfa4!R51</f>
        <v> </v>
      </c>
      <c r="O57" s="17" t="str">
        <f>Sayfa4!S51</f>
        <v> </v>
      </c>
      <c r="P57" s="17" t="str">
        <f>Sayfa4!T51</f>
        <v> </v>
      </c>
      <c r="Q57" s="17" t="str">
        <f>Sayfa4!U51</f>
        <v> </v>
      </c>
      <c r="R57" s="17" t="str">
        <f>Sayfa4!V51</f>
        <v> </v>
      </c>
      <c r="S57" s="19" t="str">
        <f>Sayfa4!W51</f>
        <v> </v>
      </c>
      <c r="T57" s="37" t="str">
        <f>Sayfa4!Y51</f>
        <v> </v>
      </c>
      <c r="U57" s="17" t="str">
        <f>Sayfa4!Z51</f>
        <v> </v>
      </c>
      <c r="V57" s="17" t="str">
        <f>Sayfa4!AA51</f>
        <v> </v>
      </c>
      <c r="W57" s="17" t="str">
        <f>Sayfa4!AB51</f>
        <v> </v>
      </c>
      <c r="X57" s="24" t="str">
        <f>Sayfa4!AC51</f>
        <v> </v>
      </c>
      <c r="Y57" s="42"/>
      <c r="Z57" s="29">
        <f>eokul!$O48</f>
        <v>0</v>
      </c>
      <c r="AA57" s="32" t="str">
        <f t="shared" si="0"/>
        <v>BİR</v>
      </c>
    </row>
    <row r="58" spans="2:27" ht="15.75" thickBot="1">
      <c r="B58" s="11">
        <v>48</v>
      </c>
      <c r="C58" s="12">
        <f>eokul!$A49</f>
        <v>0</v>
      </c>
      <c r="D58" s="25">
        <f>eokul!$B49</f>
        <v>0</v>
      </c>
      <c r="E58" s="16" t="str">
        <f>Sayfa4!H52</f>
        <v> </v>
      </c>
      <c r="F58" s="17" t="str">
        <f>Sayfa4!I52</f>
        <v> </v>
      </c>
      <c r="G58" s="17" t="str">
        <f>Sayfa4!J52</f>
        <v> </v>
      </c>
      <c r="H58" s="17" t="str">
        <f>Sayfa4!K52</f>
        <v> </v>
      </c>
      <c r="I58" s="44" t="str">
        <f>Sayfa4!L52</f>
        <v> </v>
      </c>
      <c r="J58" s="16" t="str">
        <f>Sayfa4!N52</f>
        <v> </v>
      </c>
      <c r="K58" s="17" t="str">
        <f>Sayfa4!O52</f>
        <v> </v>
      </c>
      <c r="L58" s="17" t="str">
        <f>Sayfa4!P52</f>
        <v> </v>
      </c>
      <c r="M58" s="17" t="str">
        <f>Sayfa4!Q52</f>
        <v> </v>
      </c>
      <c r="N58" s="17" t="str">
        <f>Sayfa4!R52</f>
        <v> </v>
      </c>
      <c r="O58" s="17" t="str">
        <f>Sayfa4!S52</f>
        <v> </v>
      </c>
      <c r="P58" s="17" t="str">
        <f>Sayfa4!T52</f>
        <v> </v>
      </c>
      <c r="Q58" s="17" t="str">
        <f>Sayfa4!U52</f>
        <v> </v>
      </c>
      <c r="R58" s="17" t="str">
        <f>Sayfa4!V52</f>
        <v> </v>
      </c>
      <c r="S58" s="19" t="str">
        <f>Sayfa4!W52</f>
        <v> </v>
      </c>
      <c r="T58" s="37" t="str">
        <f>Sayfa4!Y52</f>
        <v> </v>
      </c>
      <c r="U58" s="17" t="str">
        <f>Sayfa4!Z52</f>
        <v> </v>
      </c>
      <c r="V58" s="17" t="str">
        <f>Sayfa4!AA52</f>
        <v> </v>
      </c>
      <c r="W58" s="17" t="str">
        <f>Sayfa4!AB52</f>
        <v> </v>
      </c>
      <c r="X58" s="24" t="str">
        <f>Sayfa4!AC52</f>
        <v> </v>
      </c>
      <c r="Y58" s="42"/>
      <c r="Z58" s="29">
        <f>eokul!$O49</f>
        <v>0</v>
      </c>
      <c r="AA58" s="32" t="str">
        <f t="shared" si="0"/>
        <v>BİR</v>
      </c>
    </row>
    <row r="59" spans="2:27" ht="15.75" thickBot="1">
      <c r="B59" s="11">
        <v>49</v>
      </c>
      <c r="C59" s="12">
        <f>eokul!$A50</f>
        <v>0</v>
      </c>
      <c r="D59" s="25">
        <f>eokul!$B50</f>
        <v>0</v>
      </c>
      <c r="E59" s="16" t="str">
        <f>Sayfa4!H53</f>
        <v> </v>
      </c>
      <c r="F59" s="17" t="str">
        <f>Sayfa4!I53</f>
        <v> </v>
      </c>
      <c r="G59" s="17" t="str">
        <f>Sayfa4!J53</f>
        <v> </v>
      </c>
      <c r="H59" s="17" t="str">
        <f>Sayfa4!K53</f>
        <v> </v>
      </c>
      <c r="I59" s="44" t="str">
        <f>Sayfa4!L53</f>
        <v> </v>
      </c>
      <c r="J59" s="16" t="str">
        <f>Sayfa4!N53</f>
        <v> </v>
      </c>
      <c r="K59" s="17" t="str">
        <f>Sayfa4!O53</f>
        <v> </v>
      </c>
      <c r="L59" s="17" t="str">
        <f>Sayfa4!P53</f>
        <v> </v>
      </c>
      <c r="M59" s="17" t="str">
        <f>Sayfa4!Q53</f>
        <v> </v>
      </c>
      <c r="N59" s="17" t="str">
        <f>Sayfa4!R53</f>
        <v> </v>
      </c>
      <c r="O59" s="17" t="str">
        <f>Sayfa4!S53</f>
        <v> </v>
      </c>
      <c r="P59" s="17" t="str">
        <f>Sayfa4!T53</f>
        <v> </v>
      </c>
      <c r="Q59" s="17" t="str">
        <f>Sayfa4!U53</f>
        <v> </v>
      </c>
      <c r="R59" s="17" t="str">
        <f>Sayfa4!V53</f>
        <v> </v>
      </c>
      <c r="S59" s="19" t="str">
        <f>Sayfa4!W53</f>
        <v> </v>
      </c>
      <c r="T59" s="37" t="str">
        <f>Sayfa4!Y53</f>
        <v> </v>
      </c>
      <c r="U59" s="17" t="str">
        <f>Sayfa4!Z53</f>
        <v> </v>
      </c>
      <c r="V59" s="17" t="str">
        <f>Sayfa4!AA53</f>
        <v> </v>
      </c>
      <c r="W59" s="17" t="str">
        <f>Sayfa4!AB53</f>
        <v> </v>
      </c>
      <c r="X59" s="24" t="str">
        <f>Sayfa4!AC53</f>
        <v> </v>
      </c>
      <c r="Y59" s="42"/>
      <c r="Z59" s="29">
        <f>eokul!$O50</f>
        <v>0</v>
      </c>
      <c r="AA59" s="32" t="str">
        <f t="shared" si="0"/>
        <v>BİR</v>
      </c>
    </row>
    <row r="60" spans="2:27" ht="15.75" thickBot="1">
      <c r="B60" s="11">
        <v>50</v>
      </c>
      <c r="C60" s="12">
        <f>eokul!$A51</f>
        <v>0</v>
      </c>
      <c r="D60" s="25">
        <f>eokul!$B51</f>
        <v>0</v>
      </c>
      <c r="E60" s="16" t="str">
        <f>Sayfa4!H54</f>
        <v> </v>
      </c>
      <c r="F60" s="17" t="str">
        <f>Sayfa4!I54</f>
        <v> </v>
      </c>
      <c r="G60" s="17" t="str">
        <f>Sayfa4!J54</f>
        <v> </v>
      </c>
      <c r="H60" s="17" t="str">
        <f>Sayfa4!K54</f>
        <v> </v>
      </c>
      <c r="I60" s="44" t="str">
        <f>Sayfa4!L54</f>
        <v> </v>
      </c>
      <c r="J60" s="16" t="str">
        <f>Sayfa4!N54</f>
        <v> </v>
      </c>
      <c r="K60" s="17" t="str">
        <f>Sayfa4!O54</f>
        <v> </v>
      </c>
      <c r="L60" s="17" t="str">
        <f>Sayfa4!P54</f>
        <v> </v>
      </c>
      <c r="M60" s="17" t="str">
        <f>Sayfa4!Q54</f>
        <v> </v>
      </c>
      <c r="N60" s="17" t="str">
        <f>Sayfa4!R54</f>
        <v> </v>
      </c>
      <c r="O60" s="17" t="str">
        <f>Sayfa4!S54</f>
        <v> </v>
      </c>
      <c r="P60" s="17" t="str">
        <f>Sayfa4!T54</f>
        <v> </v>
      </c>
      <c r="Q60" s="17" t="str">
        <f>Sayfa4!U54</f>
        <v> </v>
      </c>
      <c r="R60" s="17" t="str">
        <f>Sayfa4!V54</f>
        <v> </v>
      </c>
      <c r="S60" s="19" t="str">
        <f>Sayfa4!W54</f>
        <v> </v>
      </c>
      <c r="T60" s="37" t="str">
        <f>Sayfa4!Y54</f>
        <v> </v>
      </c>
      <c r="U60" s="17" t="str">
        <f>Sayfa4!Z54</f>
        <v> </v>
      </c>
      <c r="V60" s="17" t="str">
        <f>Sayfa4!AA54</f>
        <v> </v>
      </c>
      <c r="W60" s="17" t="str">
        <f>Sayfa4!AB54</f>
        <v> </v>
      </c>
      <c r="X60" s="24" t="str">
        <f>Sayfa4!AC54</f>
        <v> </v>
      </c>
      <c r="Y60" s="42"/>
      <c r="Z60" s="29">
        <f>eokul!$O51</f>
        <v>0</v>
      </c>
      <c r="AA60" s="32" t="str">
        <f t="shared" si="0"/>
        <v>BİR</v>
      </c>
    </row>
    <row r="61" spans="2:27" ht="15.75" thickBot="1">
      <c r="B61" s="11">
        <v>51</v>
      </c>
      <c r="C61" s="12">
        <f>eokul!$A52</f>
        <v>0</v>
      </c>
      <c r="D61" s="25">
        <f>eokul!$B52</f>
        <v>0</v>
      </c>
      <c r="E61" s="16" t="str">
        <f>Sayfa4!H55</f>
        <v> </v>
      </c>
      <c r="F61" s="17" t="str">
        <f>Sayfa4!I55</f>
        <v> </v>
      </c>
      <c r="G61" s="17" t="str">
        <f>Sayfa4!J55</f>
        <v> </v>
      </c>
      <c r="H61" s="17" t="str">
        <f>Sayfa4!K55</f>
        <v> </v>
      </c>
      <c r="I61" s="44" t="str">
        <f>Sayfa4!L55</f>
        <v> </v>
      </c>
      <c r="J61" s="16" t="str">
        <f>Sayfa4!N55</f>
        <v> </v>
      </c>
      <c r="K61" s="17" t="str">
        <f>Sayfa4!O55</f>
        <v> </v>
      </c>
      <c r="L61" s="17" t="str">
        <f>Sayfa4!P55</f>
        <v> </v>
      </c>
      <c r="M61" s="17" t="str">
        <f>Sayfa4!Q55</f>
        <v> </v>
      </c>
      <c r="N61" s="17" t="str">
        <f>Sayfa4!R55</f>
        <v> </v>
      </c>
      <c r="O61" s="17" t="str">
        <f>Sayfa4!S55</f>
        <v> </v>
      </c>
      <c r="P61" s="17" t="str">
        <f>Sayfa4!T55</f>
        <v> </v>
      </c>
      <c r="Q61" s="17" t="str">
        <f>Sayfa4!U55</f>
        <v> </v>
      </c>
      <c r="R61" s="17" t="str">
        <f>Sayfa4!V55</f>
        <v> </v>
      </c>
      <c r="S61" s="19" t="str">
        <f>Sayfa4!W55</f>
        <v> </v>
      </c>
      <c r="T61" s="37" t="str">
        <f>Sayfa4!Y55</f>
        <v> </v>
      </c>
      <c r="U61" s="17" t="str">
        <f>Sayfa4!Z55</f>
        <v> </v>
      </c>
      <c r="V61" s="17" t="str">
        <f>Sayfa4!AA55</f>
        <v> </v>
      </c>
      <c r="W61" s="17" t="str">
        <f>Sayfa4!AB55</f>
        <v> </v>
      </c>
      <c r="X61" s="24" t="str">
        <f>Sayfa4!AC55</f>
        <v> </v>
      </c>
      <c r="Y61" s="42"/>
      <c r="Z61" s="29">
        <f>eokul!$O52</f>
        <v>0</v>
      </c>
      <c r="AA61" s="32" t="str">
        <f t="shared" si="0"/>
        <v>BİR</v>
      </c>
    </row>
    <row r="62" spans="2:27" ht="15.75" thickBot="1">
      <c r="B62" s="11">
        <v>52</v>
      </c>
      <c r="C62" s="12">
        <f>eokul!$A53</f>
        <v>0</v>
      </c>
      <c r="D62" s="25">
        <f>eokul!$B53</f>
        <v>0</v>
      </c>
      <c r="E62" s="16" t="str">
        <f>Sayfa4!H56</f>
        <v> </v>
      </c>
      <c r="F62" s="17" t="str">
        <f>Sayfa4!I56</f>
        <v> </v>
      </c>
      <c r="G62" s="17" t="str">
        <f>Sayfa4!J56</f>
        <v> </v>
      </c>
      <c r="H62" s="17" t="str">
        <f>Sayfa4!K56</f>
        <v> </v>
      </c>
      <c r="I62" s="44" t="str">
        <f>Sayfa4!L56</f>
        <v> </v>
      </c>
      <c r="J62" s="16" t="str">
        <f>Sayfa4!N56</f>
        <v> </v>
      </c>
      <c r="K62" s="17" t="str">
        <f>Sayfa4!O56</f>
        <v> </v>
      </c>
      <c r="L62" s="17" t="str">
        <f>Sayfa4!P56</f>
        <v> </v>
      </c>
      <c r="M62" s="17" t="str">
        <f>Sayfa4!Q56</f>
        <v> </v>
      </c>
      <c r="N62" s="17" t="str">
        <f>Sayfa4!R56</f>
        <v> </v>
      </c>
      <c r="O62" s="17" t="str">
        <f>Sayfa4!S56</f>
        <v> </v>
      </c>
      <c r="P62" s="17" t="str">
        <f>Sayfa4!T56</f>
        <v> </v>
      </c>
      <c r="Q62" s="17" t="str">
        <f>Sayfa4!U56</f>
        <v> </v>
      </c>
      <c r="R62" s="17" t="str">
        <f>Sayfa4!V56</f>
        <v> </v>
      </c>
      <c r="S62" s="19" t="str">
        <f>Sayfa4!W56</f>
        <v> </v>
      </c>
      <c r="T62" s="37" t="str">
        <f>Sayfa4!Y56</f>
        <v> </v>
      </c>
      <c r="U62" s="17" t="str">
        <f>Sayfa4!Z56</f>
        <v> </v>
      </c>
      <c r="V62" s="17" t="str">
        <f>Sayfa4!AA56</f>
        <v> </v>
      </c>
      <c r="W62" s="17" t="str">
        <f>Sayfa4!AB56</f>
        <v> </v>
      </c>
      <c r="X62" s="24" t="str">
        <f>Sayfa4!AC56</f>
        <v> </v>
      </c>
      <c r="Y62" s="42"/>
      <c r="Z62" s="29">
        <f>eokul!$O53</f>
        <v>0</v>
      </c>
      <c r="AA62" s="32" t="str">
        <f t="shared" si="0"/>
        <v>BİR</v>
      </c>
    </row>
  </sheetData>
  <sheetProtection/>
  <mergeCells count="27">
    <mergeCell ref="D5:Z5"/>
    <mergeCell ref="E7:I7"/>
    <mergeCell ref="J7:S7"/>
    <mergeCell ref="T7:X7"/>
    <mergeCell ref="B8:B9"/>
    <mergeCell ref="E8:E10"/>
    <mergeCell ref="F8:F10"/>
    <mergeCell ref="G8:G10"/>
    <mergeCell ref="H8:H10"/>
    <mergeCell ref="I8:I10"/>
    <mergeCell ref="U8:U10"/>
    <mergeCell ref="J8:J10"/>
    <mergeCell ref="K8:K10"/>
    <mergeCell ref="L8:L10"/>
    <mergeCell ref="M8:M10"/>
    <mergeCell ref="N8:N10"/>
    <mergeCell ref="O8:O10"/>
    <mergeCell ref="V8:V10"/>
    <mergeCell ref="W8:W10"/>
    <mergeCell ref="X8:X10"/>
    <mergeCell ref="Y8:Y10"/>
    <mergeCell ref="Z8:Z10"/>
    <mergeCell ref="P8:P10"/>
    <mergeCell ref="Q8:Q10"/>
    <mergeCell ref="R8:R10"/>
    <mergeCell ref="S8:S10"/>
    <mergeCell ref="T8:T10"/>
  </mergeCells>
  <conditionalFormatting sqref="AA11:AA62">
    <cfRule type="cellIs" priority="10" dxfId="45" operator="equal">
      <formula>"DÖRT"</formula>
    </cfRule>
    <cfRule type="cellIs" priority="11" dxfId="46" operator="equal">
      <formula>"BEŞ"</formula>
    </cfRule>
  </conditionalFormatting>
  <conditionalFormatting sqref="AA11:AA62">
    <cfRule type="cellIs" priority="8" dxfId="47" operator="equal">
      <formula>"İKİ"</formula>
    </cfRule>
    <cfRule type="cellIs" priority="9" dxfId="48" operator="equal">
      <formula>"ÜÇ"</formula>
    </cfRule>
  </conditionalFormatting>
  <conditionalFormatting sqref="AA11:AA62">
    <cfRule type="cellIs" priority="7" dxfId="49" operator="equal">
      <formula>"BİR"</formula>
    </cfRule>
  </conditionalFormatting>
  <conditionalFormatting sqref="Z11:Z62">
    <cfRule type="cellIs" priority="6" dxfId="50" operator="between">
      <formula>0</formula>
      <formula>44</formula>
    </cfRule>
  </conditionalFormatting>
  <conditionalFormatting sqref="Z11:Z62">
    <cfRule type="cellIs" priority="5" dxfId="51" operator="between" stopIfTrue="1">
      <formula>45</formula>
      <formula>54</formula>
    </cfRule>
  </conditionalFormatting>
  <conditionalFormatting sqref="Z11:Z62">
    <cfRule type="cellIs" priority="4" dxfId="52" operator="between" stopIfTrue="1">
      <formula>55</formula>
      <formula>69</formula>
    </cfRule>
  </conditionalFormatting>
  <conditionalFormatting sqref="Z11:Z62">
    <cfRule type="cellIs" priority="3" dxfId="53" operator="between" stopIfTrue="1">
      <formula>70</formula>
      <formula>84</formula>
    </cfRule>
  </conditionalFormatting>
  <conditionalFormatting sqref="Z11:Z62">
    <cfRule type="cellIs" priority="2" dxfId="54" operator="between" stopIfTrue="1">
      <formula>85</formula>
      <formula>100</formula>
    </cfRule>
  </conditionalFormatting>
  <conditionalFormatting sqref="Z11:Z62">
    <cfRule type="dataBar" priority="1" dxfId="0">
      <dataBar>
        <cfvo type="num" val="0"/>
        <cfvo type="num" val="100"/>
        <color rgb="FF92D050"/>
      </dataBar>
      <extLst>
        <ext xmlns:x14="http://schemas.microsoft.com/office/spreadsheetml/2009/9/main" uri="{B025F937-C7B1-47D3-B67F-A62EFF666E3E}">
          <x14:id>{77edc735-0cba-4775-b75d-a61fc9f3f805}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edc735-0cba-4775-b75d-a61fc9f3f805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Z11:Z62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D5:AE7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.28125" style="0" customWidth="1"/>
    <col min="5" max="5" width="5.421875" style="0" customWidth="1"/>
    <col min="6" max="7" width="4.8515625" style="0" customWidth="1"/>
    <col min="8" max="8" width="5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7109375" style="0" customWidth="1"/>
    <col min="13" max="13" width="4.421875" style="0" customWidth="1"/>
    <col min="14" max="14" width="4.7109375" style="0" customWidth="1"/>
    <col min="15" max="15" width="5.00390625" style="0" customWidth="1"/>
    <col min="16" max="16" width="4.28125" style="0" customWidth="1"/>
    <col min="17" max="17" width="4.8515625" style="0" customWidth="1"/>
    <col min="18" max="18" width="4.28125" style="0" customWidth="1"/>
    <col min="19" max="19" width="3.7109375" style="0" customWidth="1"/>
    <col min="20" max="20" width="3.8515625" style="0" customWidth="1"/>
    <col min="21" max="22" width="4.140625" style="0" customWidth="1"/>
    <col min="23" max="23" width="4.00390625" style="0" customWidth="1"/>
    <col min="24" max="24" width="3.8515625" style="0" customWidth="1"/>
    <col min="25" max="25" width="5.00390625" style="0" customWidth="1"/>
    <col min="26" max="26" width="3.28125" style="0" customWidth="1"/>
    <col min="27" max="27" width="4.28125" style="0" customWidth="1"/>
    <col min="28" max="28" width="3.8515625" style="0" customWidth="1"/>
    <col min="29" max="29" width="4.57421875" style="0" customWidth="1"/>
    <col min="30" max="30" width="4.7109375" style="0" customWidth="1"/>
    <col min="31" max="31" width="7.00390625" style="0" customWidth="1"/>
  </cols>
  <sheetData>
    <row r="5" spans="4:29" ht="15">
      <c r="D5" s="10">
        <f>performans!Z11</f>
        <v>0</v>
      </c>
      <c r="E5" s="10" t="str">
        <f>IF(D5=100,"4",IF(D5&gt;80,"4",IF(D5&gt;60,"3",IF(D5&gt;40,"2",IF(D5&gt;20,"1",IF(D5&gt;0,0," "))))))</f>
        <v> </v>
      </c>
      <c r="F5" s="10" t="b">
        <f>IF(D5=100,20,IF(D5&gt;80,D5-80,IF(D5&gt;60,D5-60,IF(D5&gt;40,D5-40,IF(D5&gt;20,D5-20,IF(D5&gt;0,D5-0))))))</f>
        <v>0</v>
      </c>
      <c r="G5" s="10"/>
      <c r="H5" s="10" t="str">
        <f>IF(F5-0&gt;0,E5+1,E5)</f>
        <v> </v>
      </c>
      <c r="I5" s="10" t="str">
        <f>IF(F5-1&gt;0,E5+1,E5)</f>
        <v> </v>
      </c>
      <c r="J5" s="10" t="str">
        <f>IF(F5-2&gt;0,E5+1,E5)</f>
        <v> </v>
      </c>
      <c r="K5" s="10" t="str">
        <f>IF(F5-13&gt;0,E5+1,E5)</f>
        <v> </v>
      </c>
      <c r="L5" s="10" t="str">
        <f>IF(F5-4&gt;0,E5+1,E5)</f>
        <v> </v>
      </c>
      <c r="N5" s="10" t="str">
        <f>IF(F5-17&gt;0,E5+1,E5)</f>
        <v> </v>
      </c>
      <c r="O5" s="10" t="str">
        <f>IF(F5-6&gt;0,E5+1,E5)</f>
        <v> </v>
      </c>
      <c r="P5" s="10" t="str">
        <f>IF(F5-7&gt;0,E5+1,E5)</f>
        <v> </v>
      </c>
      <c r="Q5" s="10" t="str">
        <f>IF(F5-8&gt;0,E5+1,E5)</f>
        <v> </v>
      </c>
      <c r="R5" s="10" t="str">
        <f>IF(F5-9&gt;0,E5+1,E5)</f>
        <v> </v>
      </c>
      <c r="S5" s="10" t="str">
        <f>IF(F5-10&gt;0,E5+1,E5)</f>
        <v> </v>
      </c>
      <c r="T5" s="10" t="str">
        <f>IF(F5-19&gt;0,E5+1,E5)</f>
        <v> </v>
      </c>
      <c r="U5" s="10" t="str">
        <f>IF(F5-12&gt;0,E5+1,E5)</f>
        <v> </v>
      </c>
      <c r="V5" s="10" t="str">
        <f>IF(F5-3&gt;0,E5+1,E5)</f>
        <v> </v>
      </c>
      <c r="W5" s="10" t="str">
        <f>IF(F5-14&gt;0,E5+1,E5)</f>
        <v> </v>
      </c>
      <c r="Y5" s="10" t="str">
        <f>IF(F5-15&gt;0,E5+1,E5)</f>
        <v> </v>
      </c>
      <c r="Z5" s="10" t="str">
        <f>IF(F5-16&gt;0,E5+1,E5)</f>
        <v> </v>
      </c>
      <c r="AA5" s="10" t="str">
        <f>IF(F5-5&gt;0,E5+1,E5)</f>
        <v> </v>
      </c>
      <c r="AB5" s="10" t="str">
        <f>IF(F5-18&gt;0,E5+1,E5)</f>
        <v> </v>
      </c>
      <c r="AC5" s="10" t="str">
        <f>IF(F5-11&gt;0,E5+1,E5)</f>
        <v> </v>
      </c>
    </row>
    <row r="6" spans="4:29" ht="15">
      <c r="D6" s="10">
        <f>performans!Z12</f>
        <v>0</v>
      </c>
      <c r="E6" s="10" t="str">
        <f aca="true" t="shared" si="0" ref="E6:E69">IF(D6=100,"4",IF(D6&gt;80,"4",IF(D6&gt;60,"3",IF(D6&gt;40,"2",IF(D6&gt;20,"1",IF(D6&gt;0,0," "))))))</f>
        <v> </v>
      </c>
      <c r="F6" s="10" t="b">
        <f aca="true" t="shared" si="1" ref="F6:F69">IF(D6=100,20,IF(D6&gt;80,D6-80,IF(D6&gt;60,D6-60,IF(D6&gt;40,D6-40,IF(D6&gt;20,D6-20,IF(D6&gt;0,D6-0))))))</f>
        <v>0</v>
      </c>
      <c r="G6" s="10"/>
      <c r="H6" s="10" t="str">
        <f aca="true" t="shared" si="2" ref="H6:H69">IF(F6-0&gt;0,E6+1,E6)</f>
        <v> </v>
      </c>
      <c r="I6" s="10" t="str">
        <f aca="true" t="shared" si="3" ref="I6:I69">IF(F6-1&gt;0,E6+1,E6)</f>
        <v> </v>
      </c>
      <c r="J6" s="10" t="str">
        <f aca="true" t="shared" si="4" ref="J6:J69">IF(F6-2&gt;0,E6+1,E6)</f>
        <v> </v>
      </c>
      <c r="K6" s="10" t="str">
        <f aca="true" t="shared" si="5" ref="K6:K69">IF(F6-13&gt;0,E6+1,E6)</f>
        <v> </v>
      </c>
      <c r="L6" s="10" t="str">
        <f aca="true" t="shared" si="6" ref="L6:L69">IF(F6-4&gt;0,E6+1,E6)</f>
        <v> </v>
      </c>
      <c r="N6" s="10" t="str">
        <f aca="true" t="shared" si="7" ref="N6:N69">IF(F6-17&gt;0,E6+1,E6)</f>
        <v> </v>
      </c>
      <c r="O6" s="10" t="str">
        <f aca="true" t="shared" si="8" ref="O6:O69">IF(F6-6&gt;0,E6+1,E6)</f>
        <v> </v>
      </c>
      <c r="P6" s="10" t="str">
        <f aca="true" t="shared" si="9" ref="P6:P69">IF(F6-7&gt;0,E6+1,E6)</f>
        <v> </v>
      </c>
      <c r="Q6" s="10" t="str">
        <f aca="true" t="shared" si="10" ref="Q6:Q69">IF(F6-8&gt;0,E6+1,E6)</f>
        <v> </v>
      </c>
      <c r="R6" s="10" t="str">
        <f aca="true" t="shared" si="11" ref="R6:R69">IF(F6-9&gt;0,E6+1,E6)</f>
        <v> </v>
      </c>
      <c r="S6" s="10" t="str">
        <f aca="true" t="shared" si="12" ref="S6:S69">IF(F6-10&gt;0,E6+1,E6)</f>
        <v> </v>
      </c>
      <c r="T6" s="10" t="str">
        <f aca="true" t="shared" si="13" ref="T6:T69">IF(F6-19&gt;0,E6+1,E6)</f>
        <v> </v>
      </c>
      <c r="U6" s="10" t="str">
        <f aca="true" t="shared" si="14" ref="U6:U69">IF(F6-12&gt;0,E6+1,E6)</f>
        <v> </v>
      </c>
      <c r="V6" s="10" t="str">
        <f aca="true" t="shared" si="15" ref="V6:V69">IF(F6-3&gt;0,E6+1,E6)</f>
        <v> </v>
      </c>
      <c r="W6" s="10" t="str">
        <f aca="true" t="shared" si="16" ref="W6:W69">IF(F6-14&gt;0,E6+1,E6)</f>
        <v> </v>
      </c>
      <c r="Y6" s="10" t="str">
        <f aca="true" t="shared" si="17" ref="Y6:Y69">IF(F6-15&gt;0,E6+1,E6)</f>
        <v> </v>
      </c>
      <c r="Z6" s="10" t="str">
        <f aca="true" t="shared" si="18" ref="Z6:Z69">IF(F6-16&gt;0,E6+1,E6)</f>
        <v> </v>
      </c>
      <c r="AA6" s="10" t="str">
        <f aca="true" t="shared" si="19" ref="AA6:AA69">IF(F6-5&gt;0,E6+1,E6)</f>
        <v> </v>
      </c>
      <c r="AB6" s="10" t="str">
        <f aca="true" t="shared" si="20" ref="AB6:AB69">IF(F6-18&gt;0,E6+1,E6)</f>
        <v> </v>
      </c>
      <c r="AC6" s="10" t="str">
        <f aca="true" t="shared" si="21" ref="AC6:AC69">IF(F6-11&gt;0,E6+1,E6)</f>
        <v> </v>
      </c>
    </row>
    <row r="7" spans="4:29" ht="15">
      <c r="D7" s="10">
        <f>performans!Z13</f>
        <v>0</v>
      </c>
      <c r="E7" s="10" t="str">
        <f t="shared" si="0"/>
        <v> </v>
      </c>
      <c r="F7" s="10" t="b">
        <f t="shared" si="1"/>
        <v>0</v>
      </c>
      <c r="G7" s="10"/>
      <c r="H7" s="10" t="str">
        <f t="shared" si="2"/>
        <v> </v>
      </c>
      <c r="I7" s="10" t="str">
        <f t="shared" si="3"/>
        <v> </v>
      </c>
      <c r="J7" s="10" t="str">
        <f t="shared" si="4"/>
        <v> </v>
      </c>
      <c r="K7" s="10" t="str">
        <f t="shared" si="5"/>
        <v> </v>
      </c>
      <c r="L7" s="10" t="str">
        <f t="shared" si="6"/>
        <v> </v>
      </c>
      <c r="N7" s="10" t="str">
        <f t="shared" si="7"/>
        <v> </v>
      </c>
      <c r="O7" s="10" t="str">
        <f t="shared" si="8"/>
        <v> </v>
      </c>
      <c r="P7" s="10" t="str">
        <f t="shared" si="9"/>
        <v> </v>
      </c>
      <c r="Q7" s="10" t="str">
        <f t="shared" si="10"/>
        <v> </v>
      </c>
      <c r="R7" s="10" t="str">
        <f t="shared" si="11"/>
        <v> </v>
      </c>
      <c r="S7" s="10" t="str">
        <f t="shared" si="12"/>
        <v> </v>
      </c>
      <c r="T7" s="10" t="str">
        <f t="shared" si="13"/>
        <v> </v>
      </c>
      <c r="U7" s="10" t="str">
        <f t="shared" si="14"/>
        <v> </v>
      </c>
      <c r="V7" s="10" t="str">
        <f t="shared" si="15"/>
        <v> </v>
      </c>
      <c r="W7" s="10" t="str">
        <f t="shared" si="16"/>
        <v> </v>
      </c>
      <c r="Y7" s="10" t="str">
        <f t="shared" si="17"/>
        <v> </v>
      </c>
      <c r="Z7" s="10" t="str">
        <f t="shared" si="18"/>
        <v> </v>
      </c>
      <c r="AA7" s="10" t="str">
        <f t="shared" si="19"/>
        <v> </v>
      </c>
      <c r="AB7" s="10" t="str">
        <f t="shared" si="20"/>
        <v> </v>
      </c>
      <c r="AC7" s="10" t="str">
        <f t="shared" si="21"/>
        <v> </v>
      </c>
    </row>
    <row r="8" spans="4:29" ht="15">
      <c r="D8" s="10">
        <f>performans!Z14</f>
        <v>0</v>
      </c>
      <c r="E8" s="10" t="str">
        <f t="shared" si="0"/>
        <v> </v>
      </c>
      <c r="F8" s="10" t="b">
        <f t="shared" si="1"/>
        <v>0</v>
      </c>
      <c r="G8" s="10"/>
      <c r="H8" s="10" t="str">
        <f t="shared" si="2"/>
        <v> </v>
      </c>
      <c r="I8" s="10" t="str">
        <f t="shared" si="3"/>
        <v> </v>
      </c>
      <c r="J8" s="10" t="str">
        <f t="shared" si="4"/>
        <v> </v>
      </c>
      <c r="K8" s="10" t="str">
        <f t="shared" si="5"/>
        <v> </v>
      </c>
      <c r="L8" s="10" t="str">
        <f t="shared" si="6"/>
        <v> </v>
      </c>
      <c r="N8" s="10" t="str">
        <f t="shared" si="7"/>
        <v> </v>
      </c>
      <c r="O8" s="10" t="str">
        <f t="shared" si="8"/>
        <v> </v>
      </c>
      <c r="P8" s="10" t="str">
        <f t="shared" si="9"/>
        <v> </v>
      </c>
      <c r="Q8" s="10" t="str">
        <f t="shared" si="10"/>
        <v> </v>
      </c>
      <c r="R8" s="10" t="str">
        <f t="shared" si="11"/>
        <v> </v>
      </c>
      <c r="S8" s="10" t="str">
        <f t="shared" si="12"/>
        <v> </v>
      </c>
      <c r="T8" s="10" t="str">
        <f t="shared" si="13"/>
        <v> </v>
      </c>
      <c r="U8" s="10" t="str">
        <f t="shared" si="14"/>
        <v> </v>
      </c>
      <c r="V8" s="10" t="str">
        <f t="shared" si="15"/>
        <v> </v>
      </c>
      <c r="W8" s="10" t="str">
        <f t="shared" si="16"/>
        <v> </v>
      </c>
      <c r="Y8" s="10" t="str">
        <f t="shared" si="17"/>
        <v> </v>
      </c>
      <c r="Z8" s="10" t="str">
        <f t="shared" si="18"/>
        <v> </v>
      </c>
      <c r="AA8" s="10" t="str">
        <f t="shared" si="19"/>
        <v> </v>
      </c>
      <c r="AB8" s="10" t="str">
        <f t="shared" si="20"/>
        <v> </v>
      </c>
      <c r="AC8" s="10" t="str">
        <f t="shared" si="21"/>
        <v> </v>
      </c>
    </row>
    <row r="9" spans="4:29" ht="15">
      <c r="D9" s="10">
        <f>performans!Z15</f>
        <v>0</v>
      </c>
      <c r="E9" s="10" t="str">
        <f t="shared" si="0"/>
        <v> </v>
      </c>
      <c r="F9" s="10" t="b">
        <f t="shared" si="1"/>
        <v>0</v>
      </c>
      <c r="G9" s="10"/>
      <c r="H9" s="10" t="str">
        <f t="shared" si="2"/>
        <v> </v>
      </c>
      <c r="I9" s="10" t="str">
        <f t="shared" si="3"/>
        <v> </v>
      </c>
      <c r="J9" s="10" t="str">
        <f t="shared" si="4"/>
        <v> </v>
      </c>
      <c r="K9" s="10" t="str">
        <f t="shared" si="5"/>
        <v> </v>
      </c>
      <c r="L9" s="10" t="str">
        <f t="shared" si="6"/>
        <v> </v>
      </c>
      <c r="N9" s="10" t="str">
        <f t="shared" si="7"/>
        <v> </v>
      </c>
      <c r="O9" s="10" t="str">
        <f t="shared" si="8"/>
        <v> </v>
      </c>
      <c r="P9" s="10" t="str">
        <f t="shared" si="9"/>
        <v> </v>
      </c>
      <c r="Q9" s="10" t="str">
        <f t="shared" si="10"/>
        <v> </v>
      </c>
      <c r="R9" s="10" t="str">
        <f t="shared" si="11"/>
        <v> </v>
      </c>
      <c r="S9" s="10" t="str">
        <f t="shared" si="12"/>
        <v> </v>
      </c>
      <c r="T9" s="10" t="str">
        <f t="shared" si="13"/>
        <v> </v>
      </c>
      <c r="U9" s="10" t="str">
        <f t="shared" si="14"/>
        <v> </v>
      </c>
      <c r="V9" s="10" t="str">
        <f t="shared" si="15"/>
        <v> </v>
      </c>
      <c r="W9" s="10" t="str">
        <f t="shared" si="16"/>
        <v> </v>
      </c>
      <c r="Y9" s="10" t="str">
        <f t="shared" si="17"/>
        <v> </v>
      </c>
      <c r="Z9" s="10" t="str">
        <f t="shared" si="18"/>
        <v> </v>
      </c>
      <c r="AA9" s="10" t="str">
        <f t="shared" si="19"/>
        <v> </v>
      </c>
      <c r="AB9" s="10" t="str">
        <f t="shared" si="20"/>
        <v> </v>
      </c>
      <c r="AC9" s="10" t="str">
        <f t="shared" si="21"/>
        <v> </v>
      </c>
    </row>
    <row r="10" spans="4:29" ht="15">
      <c r="D10" s="10">
        <f>performans!Z16</f>
        <v>0</v>
      </c>
      <c r="E10" s="10" t="str">
        <f t="shared" si="0"/>
        <v> </v>
      </c>
      <c r="F10" s="10" t="b">
        <f t="shared" si="1"/>
        <v>0</v>
      </c>
      <c r="G10" s="10"/>
      <c r="H10" s="10" t="str">
        <f t="shared" si="2"/>
        <v> </v>
      </c>
      <c r="I10" s="10" t="str">
        <f t="shared" si="3"/>
        <v> </v>
      </c>
      <c r="J10" s="10" t="str">
        <f t="shared" si="4"/>
        <v> </v>
      </c>
      <c r="K10" s="10" t="str">
        <f t="shared" si="5"/>
        <v> </v>
      </c>
      <c r="L10" s="10" t="str">
        <f t="shared" si="6"/>
        <v> </v>
      </c>
      <c r="N10" s="10" t="str">
        <f t="shared" si="7"/>
        <v> </v>
      </c>
      <c r="O10" s="10" t="str">
        <f t="shared" si="8"/>
        <v> </v>
      </c>
      <c r="P10" s="10" t="str">
        <f t="shared" si="9"/>
        <v> </v>
      </c>
      <c r="Q10" s="10" t="str">
        <f t="shared" si="10"/>
        <v> </v>
      </c>
      <c r="R10" s="10" t="str">
        <f t="shared" si="11"/>
        <v> </v>
      </c>
      <c r="S10" s="10" t="str">
        <f t="shared" si="12"/>
        <v> </v>
      </c>
      <c r="T10" s="10" t="str">
        <f t="shared" si="13"/>
        <v> </v>
      </c>
      <c r="U10" s="10" t="str">
        <f t="shared" si="14"/>
        <v> </v>
      </c>
      <c r="V10" s="10" t="str">
        <f t="shared" si="15"/>
        <v> </v>
      </c>
      <c r="W10" s="10" t="str">
        <f t="shared" si="16"/>
        <v> </v>
      </c>
      <c r="Y10" s="10" t="str">
        <f t="shared" si="17"/>
        <v> </v>
      </c>
      <c r="Z10" s="10" t="str">
        <f t="shared" si="18"/>
        <v> </v>
      </c>
      <c r="AA10" s="10" t="str">
        <f t="shared" si="19"/>
        <v> </v>
      </c>
      <c r="AB10" s="10" t="str">
        <f t="shared" si="20"/>
        <v> </v>
      </c>
      <c r="AC10" s="10" t="str">
        <f t="shared" si="21"/>
        <v> </v>
      </c>
    </row>
    <row r="11" spans="4:29" ht="15">
      <c r="D11" s="10">
        <f>performans!Z17</f>
        <v>0</v>
      </c>
      <c r="E11" s="10" t="str">
        <f t="shared" si="0"/>
        <v> </v>
      </c>
      <c r="F11" s="10" t="b">
        <f t="shared" si="1"/>
        <v>0</v>
      </c>
      <c r="G11" s="10"/>
      <c r="H11" s="10" t="str">
        <f t="shared" si="2"/>
        <v> </v>
      </c>
      <c r="I11" s="10" t="str">
        <f t="shared" si="3"/>
        <v> </v>
      </c>
      <c r="J11" s="10" t="str">
        <f t="shared" si="4"/>
        <v> </v>
      </c>
      <c r="K11" s="10" t="str">
        <f t="shared" si="5"/>
        <v> </v>
      </c>
      <c r="L11" s="10" t="str">
        <f t="shared" si="6"/>
        <v> </v>
      </c>
      <c r="N11" s="10" t="str">
        <f t="shared" si="7"/>
        <v> </v>
      </c>
      <c r="O11" s="10" t="str">
        <f t="shared" si="8"/>
        <v> </v>
      </c>
      <c r="P11" s="10" t="str">
        <f t="shared" si="9"/>
        <v> </v>
      </c>
      <c r="Q11" s="10" t="str">
        <f t="shared" si="10"/>
        <v> </v>
      </c>
      <c r="R11" s="10" t="str">
        <f t="shared" si="11"/>
        <v> </v>
      </c>
      <c r="S11" s="10" t="str">
        <f t="shared" si="12"/>
        <v> </v>
      </c>
      <c r="T11" s="10" t="str">
        <f t="shared" si="13"/>
        <v> </v>
      </c>
      <c r="U11" s="10" t="str">
        <f t="shared" si="14"/>
        <v> </v>
      </c>
      <c r="V11" s="10" t="str">
        <f t="shared" si="15"/>
        <v> </v>
      </c>
      <c r="W11" s="10" t="str">
        <f t="shared" si="16"/>
        <v> </v>
      </c>
      <c r="Y11" s="10" t="str">
        <f t="shared" si="17"/>
        <v> </v>
      </c>
      <c r="Z11" s="10" t="str">
        <f t="shared" si="18"/>
        <v> </v>
      </c>
      <c r="AA11" s="10" t="str">
        <f t="shared" si="19"/>
        <v> </v>
      </c>
      <c r="AB11" s="10" t="str">
        <f t="shared" si="20"/>
        <v> </v>
      </c>
      <c r="AC11" s="10" t="str">
        <f t="shared" si="21"/>
        <v> </v>
      </c>
    </row>
    <row r="12" spans="4:29" ht="15">
      <c r="D12" s="10">
        <f>performans!Z18</f>
        <v>0</v>
      </c>
      <c r="E12" s="10" t="str">
        <f t="shared" si="0"/>
        <v> </v>
      </c>
      <c r="F12" s="10" t="b">
        <f t="shared" si="1"/>
        <v>0</v>
      </c>
      <c r="G12" s="10"/>
      <c r="H12" s="10" t="str">
        <f t="shared" si="2"/>
        <v> </v>
      </c>
      <c r="I12" s="10" t="str">
        <f t="shared" si="3"/>
        <v> </v>
      </c>
      <c r="J12" s="10" t="str">
        <f t="shared" si="4"/>
        <v> </v>
      </c>
      <c r="K12" s="10" t="str">
        <f t="shared" si="5"/>
        <v> </v>
      </c>
      <c r="L12" s="10" t="str">
        <f t="shared" si="6"/>
        <v> </v>
      </c>
      <c r="N12" s="10" t="str">
        <f t="shared" si="7"/>
        <v> </v>
      </c>
      <c r="O12" s="10" t="str">
        <f t="shared" si="8"/>
        <v> </v>
      </c>
      <c r="P12" s="10" t="str">
        <f t="shared" si="9"/>
        <v> </v>
      </c>
      <c r="Q12" s="10" t="str">
        <f t="shared" si="10"/>
        <v> </v>
      </c>
      <c r="R12" s="10" t="str">
        <f t="shared" si="11"/>
        <v> </v>
      </c>
      <c r="S12" s="10" t="str">
        <f t="shared" si="12"/>
        <v> </v>
      </c>
      <c r="T12" s="10" t="str">
        <f t="shared" si="13"/>
        <v> </v>
      </c>
      <c r="U12" s="10" t="str">
        <f t="shared" si="14"/>
        <v> </v>
      </c>
      <c r="V12" s="10" t="str">
        <f t="shared" si="15"/>
        <v> </v>
      </c>
      <c r="W12" s="10" t="str">
        <f t="shared" si="16"/>
        <v> </v>
      </c>
      <c r="Y12" s="10" t="str">
        <f t="shared" si="17"/>
        <v> </v>
      </c>
      <c r="Z12" s="10" t="str">
        <f t="shared" si="18"/>
        <v> </v>
      </c>
      <c r="AA12" s="10" t="str">
        <f t="shared" si="19"/>
        <v> </v>
      </c>
      <c r="AB12" s="10" t="str">
        <f t="shared" si="20"/>
        <v> </v>
      </c>
      <c r="AC12" s="10" t="str">
        <f t="shared" si="21"/>
        <v> </v>
      </c>
    </row>
    <row r="13" spans="4:29" ht="15">
      <c r="D13" s="10">
        <f>performans!Z19</f>
        <v>0</v>
      </c>
      <c r="E13" s="10" t="str">
        <f t="shared" si="0"/>
        <v> </v>
      </c>
      <c r="F13" s="10" t="b">
        <f t="shared" si="1"/>
        <v>0</v>
      </c>
      <c r="G13" s="10"/>
      <c r="H13" s="10" t="str">
        <f t="shared" si="2"/>
        <v> </v>
      </c>
      <c r="I13" s="10" t="str">
        <f t="shared" si="3"/>
        <v> </v>
      </c>
      <c r="J13" s="10" t="str">
        <f t="shared" si="4"/>
        <v> </v>
      </c>
      <c r="K13" s="10" t="str">
        <f t="shared" si="5"/>
        <v> </v>
      </c>
      <c r="L13" s="10" t="str">
        <f t="shared" si="6"/>
        <v> </v>
      </c>
      <c r="N13" s="10" t="str">
        <f t="shared" si="7"/>
        <v> </v>
      </c>
      <c r="O13" s="10" t="str">
        <f t="shared" si="8"/>
        <v> </v>
      </c>
      <c r="P13" s="10" t="str">
        <f t="shared" si="9"/>
        <v> </v>
      </c>
      <c r="Q13" s="10" t="str">
        <f t="shared" si="10"/>
        <v> </v>
      </c>
      <c r="R13" s="10" t="str">
        <f t="shared" si="11"/>
        <v> </v>
      </c>
      <c r="S13" s="10" t="str">
        <f t="shared" si="12"/>
        <v> </v>
      </c>
      <c r="T13" s="10" t="str">
        <f t="shared" si="13"/>
        <v> </v>
      </c>
      <c r="U13" s="10" t="str">
        <f t="shared" si="14"/>
        <v> </v>
      </c>
      <c r="V13" s="10" t="str">
        <f t="shared" si="15"/>
        <v> </v>
      </c>
      <c r="W13" s="10" t="str">
        <f t="shared" si="16"/>
        <v> </v>
      </c>
      <c r="Y13" s="10" t="str">
        <f t="shared" si="17"/>
        <v> </v>
      </c>
      <c r="Z13" s="10" t="str">
        <f t="shared" si="18"/>
        <v> </v>
      </c>
      <c r="AA13" s="10" t="str">
        <f t="shared" si="19"/>
        <v> </v>
      </c>
      <c r="AB13" s="10" t="str">
        <f t="shared" si="20"/>
        <v> </v>
      </c>
      <c r="AC13" s="10" t="str">
        <f t="shared" si="21"/>
        <v> </v>
      </c>
    </row>
    <row r="14" spans="4:29" ht="15">
      <c r="D14" s="10">
        <f>performans!Z20</f>
        <v>0</v>
      </c>
      <c r="E14" s="10" t="str">
        <f t="shared" si="0"/>
        <v> </v>
      </c>
      <c r="F14" s="10" t="b">
        <f t="shared" si="1"/>
        <v>0</v>
      </c>
      <c r="G14" s="10"/>
      <c r="H14" s="10" t="str">
        <f t="shared" si="2"/>
        <v> </v>
      </c>
      <c r="I14" s="10" t="str">
        <f t="shared" si="3"/>
        <v> </v>
      </c>
      <c r="J14" s="10" t="str">
        <f t="shared" si="4"/>
        <v> </v>
      </c>
      <c r="K14" s="10" t="str">
        <f t="shared" si="5"/>
        <v> </v>
      </c>
      <c r="L14" s="10" t="str">
        <f t="shared" si="6"/>
        <v> </v>
      </c>
      <c r="N14" s="10" t="str">
        <f t="shared" si="7"/>
        <v> </v>
      </c>
      <c r="O14" s="10" t="str">
        <f t="shared" si="8"/>
        <v> </v>
      </c>
      <c r="P14" s="10" t="str">
        <f t="shared" si="9"/>
        <v> </v>
      </c>
      <c r="Q14" s="10" t="str">
        <f t="shared" si="10"/>
        <v> </v>
      </c>
      <c r="R14" s="10" t="str">
        <f t="shared" si="11"/>
        <v> </v>
      </c>
      <c r="S14" s="10" t="str">
        <f t="shared" si="12"/>
        <v> </v>
      </c>
      <c r="T14" s="10" t="str">
        <f t="shared" si="13"/>
        <v> </v>
      </c>
      <c r="U14" s="10" t="str">
        <f t="shared" si="14"/>
        <v> </v>
      </c>
      <c r="V14" s="10" t="str">
        <f t="shared" si="15"/>
        <v> </v>
      </c>
      <c r="W14" s="10" t="str">
        <f t="shared" si="16"/>
        <v> </v>
      </c>
      <c r="Y14" s="10" t="str">
        <f t="shared" si="17"/>
        <v> </v>
      </c>
      <c r="Z14" s="10" t="str">
        <f t="shared" si="18"/>
        <v> </v>
      </c>
      <c r="AA14" s="10" t="str">
        <f t="shared" si="19"/>
        <v> </v>
      </c>
      <c r="AB14" s="10" t="str">
        <f t="shared" si="20"/>
        <v> </v>
      </c>
      <c r="AC14" s="10" t="str">
        <f t="shared" si="21"/>
        <v> </v>
      </c>
    </row>
    <row r="15" spans="4:29" ht="15">
      <c r="D15" s="10">
        <f>performans!Z21</f>
        <v>0</v>
      </c>
      <c r="E15" s="10" t="str">
        <f t="shared" si="0"/>
        <v> </v>
      </c>
      <c r="F15" s="10" t="b">
        <f t="shared" si="1"/>
        <v>0</v>
      </c>
      <c r="G15" s="10"/>
      <c r="H15" s="10" t="str">
        <f t="shared" si="2"/>
        <v> </v>
      </c>
      <c r="I15" s="10" t="str">
        <f t="shared" si="3"/>
        <v> </v>
      </c>
      <c r="J15" s="10" t="str">
        <f t="shared" si="4"/>
        <v> </v>
      </c>
      <c r="K15" s="10" t="str">
        <f t="shared" si="5"/>
        <v> </v>
      </c>
      <c r="L15" s="10" t="str">
        <f t="shared" si="6"/>
        <v> </v>
      </c>
      <c r="N15" s="10" t="str">
        <f t="shared" si="7"/>
        <v> </v>
      </c>
      <c r="O15" s="10" t="str">
        <f t="shared" si="8"/>
        <v> </v>
      </c>
      <c r="P15" s="10" t="str">
        <f t="shared" si="9"/>
        <v> </v>
      </c>
      <c r="Q15" s="10" t="str">
        <f t="shared" si="10"/>
        <v> </v>
      </c>
      <c r="R15" s="10" t="str">
        <f t="shared" si="11"/>
        <v> </v>
      </c>
      <c r="S15" s="10" t="str">
        <f t="shared" si="12"/>
        <v> </v>
      </c>
      <c r="T15" s="10" t="str">
        <f t="shared" si="13"/>
        <v> </v>
      </c>
      <c r="U15" s="10" t="str">
        <f t="shared" si="14"/>
        <v> </v>
      </c>
      <c r="V15" s="10" t="str">
        <f t="shared" si="15"/>
        <v> </v>
      </c>
      <c r="W15" s="10" t="str">
        <f t="shared" si="16"/>
        <v> </v>
      </c>
      <c r="Y15" s="10" t="str">
        <f t="shared" si="17"/>
        <v> </v>
      </c>
      <c r="Z15" s="10" t="str">
        <f t="shared" si="18"/>
        <v> </v>
      </c>
      <c r="AA15" s="10" t="str">
        <f t="shared" si="19"/>
        <v> </v>
      </c>
      <c r="AB15" s="10" t="str">
        <f t="shared" si="20"/>
        <v> </v>
      </c>
      <c r="AC15" s="10" t="str">
        <f t="shared" si="21"/>
        <v> </v>
      </c>
    </row>
    <row r="16" spans="4:29" ht="15">
      <c r="D16" s="10">
        <f>performans!Z22</f>
        <v>0</v>
      </c>
      <c r="E16" s="10" t="str">
        <f t="shared" si="0"/>
        <v> </v>
      </c>
      <c r="F16" s="10" t="b">
        <f t="shared" si="1"/>
        <v>0</v>
      </c>
      <c r="G16" s="10"/>
      <c r="H16" s="10" t="str">
        <f t="shared" si="2"/>
        <v> </v>
      </c>
      <c r="I16" s="10" t="str">
        <f t="shared" si="3"/>
        <v> </v>
      </c>
      <c r="J16" s="10" t="str">
        <f t="shared" si="4"/>
        <v> </v>
      </c>
      <c r="K16" s="10" t="str">
        <f t="shared" si="5"/>
        <v> </v>
      </c>
      <c r="L16" s="10" t="str">
        <f t="shared" si="6"/>
        <v> </v>
      </c>
      <c r="N16" s="10" t="str">
        <f t="shared" si="7"/>
        <v> </v>
      </c>
      <c r="O16" s="10" t="str">
        <f t="shared" si="8"/>
        <v> </v>
      </c>
      <c r="P16" s="10" t="str">
        <f t="shared" si="9"/>
        <v> </v>
      </c>
      <c r="Q16" s="10" t="str">
        <f t="shared" si="10"/>
        <v> </v>
      </c>
      <c r="R16" s="10" t="str">
        <f t="shared" si="11"/>
        <v> </v>
      </c>
      <c r="S16" s="10" t="str">
        <f t="shared" si="12"/>
        <v> </v>
      </c>
      <c r="T16" s="10" t="str">
        <f t="shared" si="13"/>
        <v> </v>
      </c>
      <c r="U16" s="10" t="str">
        <f t="shared" si="14"/>
        <v> </v>
      </c>
      <c r="V16" s="10" t="str">
        <f t="shared" si="15"/>
        <v> </v>
      </c>
      <c r="W16" s="10" t="str">
        <f t="shared" si="16"/>
        <v> </v>
      </c>
      <c r="Y16" s="10" t="str">
        <f t="shared" si="17"/>
        <v> </v>
      </c>
      <c r="Z16" s="10" t="str">
        <f t="shared" si="18"/>
        <v> </v>
      </c>
      <c r="AA16" s="10" t="str">
        <f t="shared" si="19"/>
        <v> </v>
      </c>
      <c r="AB16" s="10" t="str">
        <f t="shared" si="20"/>
        <v> </v>
      </c>
      <c r="AC16" s="10" t="str">
        <f t="shared" si="21"/>
        <v> </v>
      </c>
    </row>
    <row r="17" spans="4:29" ht="15">
      <c r="D17" s="10">
        <f>performans!Z23</f>
        <v>0</v>
      </c>
      <c r="E17" s="10" t="str">
        <f t="shared" si="0"/>
        <v> </v>
      </c>
      <c r="F17" s="10" t="b">
        <f t="shared" si="1"/>
        <v>0</v>
      </c>
      <c r="G17" s="10"/>
      <c r="H17" s="10" t="str">
        <f t="shared" si="2"/>
        <v> </v>
      </c>
      <c r="I17" s="10" t="str">
        <f t="shared" si="3"/>
        <v> </v>
      </c>
      <c r="J17" s="10" t="str">
        <f t="shared" si="4"/>
        <v> </v>
      </c>
      <c r="K17" s="10" t="str">
        <f t="shared" si="5"/>
        <v> </v>
      </c>
      <c r="L17" s="10" t="str">
        <f t="shared" si="6"/>
        <v> </v>
      </c>
      <c r="N17" s="10" t="str">
        <f t="shared" si="7"/>
        <v> </v>
      </c>
      <c r="O17" s="10" t="str">
        <f t="shared" si="8"/>
        <v> </v>
      </c>
      <c r="P17" s="10" t="str">
        <f t="shared" si="9"/>
        <v> </v>
      </c>
      <c r="Q17" s="10" t="str">
        <f t="shared" si="10"/>
        <v> </v>
      </c>
      <c r="R17" s="10" t="str">
        <f t="shared" si="11"/>
        <v> </v>
      </c>
      <c r="S17" s="10" t="str">
        <f t="shared" si="12"/>
        <v> </v>
      </c>
      <c r="T17" s="10" t="str">
        <f t="shared" si="13"/>
        <v> </v>
      </c>
      <c r="U17" s="10" t="str">
        <f t="shared" si="14"/>
        <v> </v>
      </c>
      <c r="V17" s="10" t="str">
        <f t="shared" si="15"/>
        <v> </v>
      </c>
      <c r="W17" s="10" t="str">
        <f t="shared" si="16"/>
        <v> </v>
      </c>
      <c r="Y17" s="10" t="str">
        <f t="shared" si="17"/>
        <v> </v>
      </c>
      <c r="Z17" s="10" t="str">
        <f t="shared" si="18"/>
        <v> </v>
      </c>
      <c r="AA17" s="10" t="str">
        <f t="shared" si="19"/>
        <v> </v>
      </c>
      <c r="AB17" s="10" t="str">
        <f t="shared" si="20"/>
        <v> </v>
      </c>
      <c r="AC17" s="10" t="str">
        <f t="shared" si="21"/>
        <v> </v>
      </c>
    </row>
    <row r="18" spans="4:29" ht="15">
      <c r="D18" s="10">
        <f>performans!Z24</f>
        <v>0</v>
      </c>
      <c r="E18" s="10" t="str">
        <f t="shared" si="0"/>
        <v> </v>
      </c>
      <c r="F18" s="10" t="b">
        <f t="shared" si="1"/>
        <v>0</v>
      </c>
      <c r="G18" s="10"/>
      <c r="H18" s="10" t="str">
        <f t="shared" si="2"/>
        <v> </v>
      </c>
      <c r="I18" s="10" t="str">
        <f t="shared" si="3"/>
        <v> </v>
      </c>
      <c r="J18" s="10" t="str">
        <f t="shared" si="4"/>
        <v> </v>
      </c>
      <c r="K18" s="10" t="str">
        <f t="shared" si="5"/>
        <v> </v>
      </c>
      <c r="L18" s="10" t="str">
        <f t="shared" si="6"/>
        <v> </v>
      </c>
      <c r="N18" s="10" t="str">
        <f t="shared" si="7"/>
        <v> </v>
      </c>
      <c r="O18" s="10" t="str">
        <f t="shared" si="8"/>
        <v> </v>
      </c>
      <c r="P18" s="10" t="str">
        <f t="shared" si="9"/>
        <v> </v>
      </c>
      <c r="Q18" s="10" t="str">
        <f t="shared" si="10"/>
        <v> </v>
      </c>
      <c r="R18" s="10" t="str">
        <f t="shared" si="11"/>
        <v> </v>
      </c>
      <c r="S18" s="10" t="str">
        <f t="shared" si="12"/>
        <v> </v>
      </c>
      <c r="T18" s="10" t="str">
        <f t="shared" si="13"/>
        <v> </v>
      </c>
      <c r="U18" s="10" t="str">
        <f t="shared" si="14"/>
        <v> </v>
      </c>
      <c r="V18" s="10" t="str">
        <f t="shared" si="15"/>
        <v> </v>
      </c>
      <c r="W18" s="10" t="str">
        <f t="shared" si="16"/>
        <v> </v>
      </c>
      <c r="Y18" s="10" t="str">
        <f t="shared" si="17"/>
        <v> </v>
      </c>
      <c r="Z18" s="10" t="str">
        <f t="shared" si="18"/>
        <v> </v>
      </c>
      <c r="AA18" s="10" t="str">
        <f t="shared" si="19"/>
        <v> </v>
      </c>
      <c r="AB18" s="10" t="str">
        <f t="shared" si="20"/>
        <v> </v>
      </c>
      <c r="AC18" s="10" t="str">
        <f t="shared" si="21"/>
        <v> </v>
      </c>
    </row>
    <row r="19" spans="4:29" ht="15">
      <c r="D19" s="10">
        <f>performans!Z25</f>
        <v>0</v>
      </c>
      <c r="E19" s="10" t="str">
        <f t="shared" si="0"/>
        <v> </v>
      </c>
      <c r="F19" s="10" t="b">
        <f t="shared" si="1"/>
        <v>0</v>
      </c>
      <c r="G19" s="10"/>
      <c r="H19" s="10" t="str">
        <f t="shared" si="2"/>
        <v> </v>
      </c>
      <c r="I19" s="10" t="str">
        <f t="shared" si="3"/>
        <v> </v>
      </c>
      <c r="J19" s="10" t="str">
        <f t="shared" si="4"/>
        <v> </v>
      </c>
      <c r="K19" s="10" t="str">
        <f t="shared" si="5"/>
        <v> </v>
      </c>
      <c r="L19" s="10" t="str">
        <f t="shared" si="6"/>
        <v> </v>
      </c>
      <c r="N19" s="10" t="str">
        <f t="shared" si="7"/>
        <v> </v>
      </c>
      <c r="O19" s="10" t="str">
        <f t="shared" si="8"/>
        <v> </v>
      </c>
      <c r="P19" s="10" t="str">
        <f t="shared" si="9"/>
        <v> </v>
      </c>
      <c r="Q19" s="10" t="str">
        <f t="shared" si="10"/>
        <v> </v>
      </c>
      <c r="R19" s="10" t="str">
        <f t="shared" si="11"/>
        <v> </v>
      </c>
      <c r="S19" s="10" t="str">
        <f t="shared" si="12"/>
        <v> </v>
      </c>
      <c r="T19" s="10" t="str">
        <f t="shared" si="13"/>
        <v> </v>
      </c>
      <c r="U19" s="10" t="str">
        <f t="shared" si="14"/>
        <v> </v>
      </c>
      <c r="V19" s="10" t="str">
        <f t="shared" si="15"/>
        <v> </v>
      </c>
      <c r="W19" s="10" t="str">
        <f t="shared" si="16"/>
        <v> </v>
      </c>
      <c r="Y19" s="10" t="str">
        <f t="shared" si="17"/>
        <v> </v>
      </c>
      <c r="Z19" s="10" t="str">
        <f t="shared" si="18"/>
        <v> </v>
      </c>
      <c r="AA19" s="10" t="str">
        <f t="shared" si="19"/>
        <v> </v>
      </c>
      <c r="AB19" s="10" t="str">
        <f t="shared" si="20"/>
        <v> </v>
      </c>
      <c r="AC19" s="10" t="str">
        <f t="shared" si="21"/>
        <v> </v>
      </c>
    </row>
    <row r="20" spans="4:29" ht="15">
      <c r="D20" s="10">
        <f>performans!Z26</f>
        <v>0</v>
      </c>
      <c r="E20" s="10" t="str">
        <f t="shared" si="0"/>
        <v> </v>
      </c>
      <c r="F20" s="10" t="b">
        <f t="shared" si="1"/>
        <v>0</v>
      </c>
      <c r="G20" s="10"/>
      <c r="H20" s="10" t="str">
        <f t="shared" si="2"/>
        <v> </v>
      </c>
      <c r="I20" s="10" t="str">
        <f t="shared" si="3"/>
        <v> </v>
      </c>
      <c r="J20" s="10" t="str">
        <f t="shared" si="4"/>
        <v> </v>
      </c>
      <c r="K20" s="10" t="str">
        <f t="shared" si="5"/>
        <v> </v>
      </c>
      <c r="L20" s="10" t="str">
        <f t="shared" si="6"/>
        <v> </v>
      </c>
      <c r="N20" s="10" t="str">
        <f t="shared" si="7"/>
        <v> </v>
      </c>
      <c r="O20" s="10" t="str">
        <f t="shared" si="8"/>
        <v> </v>
      </c>
      <c r="P20" s="10" t="str">
        <f t="shared" si="9"/>
        <v> </v>
      </c>
      <c r="Q20" s="10" t="str">
        <f t="shared" si="10"/>
        <v> </v>
      </c>
      <c r="R20" s="10" t="str">
        <f t="shared" si="11"/>
        <v> </v>
      </c>
      <c r="S20" s="10" t="str">
        <f t="shared" si="12"/>
        <v> </v>
      </c>
      <c r="T20" s="10" t="str">
        <f t="shared" si="13"/>
        <v> </v>
      </c>
      <c r="U20" s="10" t="str">
        <f t="shared" si="14"/>
        <v> </v>
      </c>
      <c r="V20" s="10" t="str">
        <f t="shared" si="15"/>
        <v> </v>
      </c>
      <c r="W20" s="10" t="str">
        <f t="shared" si="16"/>
        <v> </v>
      </c>
      <c r="Y20" s="10" t="str">
        <f t="shared" si="17"/>
        <v> </v>
      </c>
      <c r="Z20" s="10" t="str">
        <f t="shared" si="18"/>
        <v> </v>
      </c>
      <c r="AA20" s="10" t="str">
        <f t="shared" si="19"/>
        <v> </v>
      </c>
      <c r="AB20" s="10" t="str">
        <f t="shared" si="20"/>
        <v> </v>
      </c>
      <c r="AC20" s="10" t="str">
        <f t="shared" si="21"/>
        <v> </v>
      </c>
    </row>
    <row r="21" spans="4:29" ht="15">
      <c r="D21" s="10">
        <f>performans!Z27</f>
        <v>0</v>
      </c>
      <c r="E21" s="10" t="str">
        <f t="shared" si="0"/>
        <v> </v>
      </c>
      <c r="F21" s="10" t="b">
        <f t="shared" si="1"/>
        <v>0</v>
      </c>
      <c r="G21" s="10"/>
      <c r="H21" s="10" t="str">
        <f t="shared" si="2"/>
        <v> </v>
      </c>
      <c r="I21" s="10" t="str">
        <f t="shared" si="3"/>
        <v> </v>
      </c>
      <c r="J21" s="10" t="str">
        <f t="shared" si="4"/>
        <v> </v>
      </c>
      <c r="K21" s="10" t="str">
        <f t="shared" si="5"/>
        <v> </v>
      </c>
      <c r="L21" s="10" t="str">
        <f t="shared" si="6"/>
        <v> </v>
      </c>
      <c r="N21" s="10" t="str">
        <f t="shared" si="7"/>
        <v> </v>
      </c>
      <c r="O21" s="10" t="str">
        <f t="shared" si="8"/>
        <v> </v>
      </c>
      <c r="P21" s="10" t="str">
        <f t="shared" si="9"/>
        <v> </v>
      </c>
      <c r="Q21" s="10" t="str">
        <f t="shared" si="10"/>
        <v> </v>
      </c>
      <c r="R21" s="10" t="str">
        <f t="shared" si="11"/>
        <v> </v>
      </c>
      <c r="S21" s="10" t="str">
        <f t="shared" si="12"/>
        <v> </v>
      </c>
      <c r="T21" s="10" t="str">
        <f t="shared" si="13"/>
        <v> </v>
      </c>
      <c r="U21" s="10" t="str">
        <f t="shared" si="14"/>
        <v> </v>
      </c>
      <c r="V21" s="10" t="str">
        <f t="shared" si="15"/>
        <v> </v>
      </c>
      <c r="W21" s="10" t="str">
        <f t="shared" si="16"/>
        <v> </v>
      </c>
      <c r="Y21" s="10" t="str">
        <f t="shared" si="17"/>
        <v> </v>
      </c>
      <c r="Z21" s="10" t="str">
        <f t="shared" si="18"/>
        <v> </v>
      </c>
      <c r="AA21" s="10" t="str">
        <f t="shared" si="19"/>
        <v> </v>
      </c>
      <c r="AB21" s="10" t="str">
        <f t="shared" si="20"/>
        <v> </v>
      </c>
      <c r="AC21" s="10" t="str">
        <f t="shared" si="21"/>
        <v> </v>
      </c>
    </row>
    <row r="22" spans="4:29" ht="15">
      <c r="D22" s="10">
        <f>performans!Z28</f>
        <v>0</v>
      </c>
      <c r="E22" s="10" t="str">
        <f t="shared" si="0"/>
        <v> </v>
      </c>
      <c r="F22" s="10" t="b">
        <f t="shared" si="1"/>
        <v>0</v>
      </c>
      <c r="G22" s="10"/>
      <c r="H22" s="10" t="str">
        <f t="shared" si="2"/>
        <v> </v>
      </c>
      <c r="I22" s="10" t="str">
        <f t="shared" si="3"/>
        <v> </v>
      </c>
      <c r="J22" s="10" t="str">
        <f t="shared" si="4"/>
        <v> </v>
      </c>
      <c r="K22" s="10" t="str">
        <f t="shared" si="5"/>
        <v> </v>
      </c>
      <c r="L22" s="10" t="str">
        <f t="shared" si="6"/>
        <v> </v>
      </c>
      <c r="N22" s="10" t="str">
        <f t="shared" si="7"/>
        <v> </v>
      </c>
      <c r="O22" s="10" t="str">
        <f t="shared" si="8"/>
        <v> </v>
      </c>
      <c r="P22" s="10" t="str">
        <f t="shared" si="9"/>
        <v> </v>
      </c>
      <c r="Q22" s="10" t="str">
        <f t="shared" si="10"/>
        <v> </v>
      </c>
      <c r="R22" s="10" t="str">
        <f t="shared" si="11"/>
        <v> </v>
      </c>
      <c r="S22" s="10" t="str">
        <f t="shared" si="12"/>
        <v> </v>
      </c>
      <c r="T22" s="10" t="str">
        <f t="shared" si="13"/>
        <v> </v>
      </c>
      <c r="U22" s="10" t="str">
        <f t="shared" si="14"/>
        <v> </v>
      </c>
      <c r="V22" s="10" t="str">
        <f t="shared" si="15"/>
        <v> </v>
      </c>
      <c r="W22" s="10" t="str">
        <f t="shared" si="16"/>
        <v> </v>
      </c>
      <c r="Y22" s="10" t="str">
        <f t="shared" si="17"/>
        <v> </v>
      </c>
      <c r="Z22" s="10" t="str">
        <f t="shared" si="18"/>
        <v> </v>
      </c>
      <c r="AA22" s="10" t="str">
        <f t="shared" si="19"/>
        <v> </v>
      </c>
      <c r="AB22" s="10" t="str">
        <f t="shared" si="20"/>
        <v> </v>
      </c>
      <c r="AC22" s="10" t="str">
        <f t="shared" si="21"/>
        <v> </v>
      </c>
    </row>
    <row r="23" spans="4:29" ht="15">
      <c r="D23" s="10">
        <f>performans!Z29</f>
        <v>0</v>
      </c>
      <c r="E23" s="10" t="str">
        <f t="shared" si="0"/>
        <v> </v>
      </c>
      <c r="F23" s="10" t="b">
        <f t="shared" si="1"/>
        <v>0</v>
      </c>
      <c r="G23" s="10"/>
      <c r="H23" s="10" t="str">
        <f t="shared" si="2"/>
        <v> </v>
      </c>
      <c r="I23" s="10" t="str">
        <f t="shared" si="3"/>
        <v> </v>
      </c>
      <c r="J23" s="10" t="str">
        <f t="shared" si="4"/>
        <v> </v>
      </c>
      <c r="K23" s="10" t="str">
        <f t="shared" si="5"/>
        <v> </v>
      </c>
      <c r="L23" s="10" t="str">
        <f t="shared" si="6"/>
        <v> </v>
      </c>
      <c r="N23" s="10" t="str">
        <f t="shared" si="7"/>
        <v> </v>
      </c>
      <c r="O23" s="10" t="str">
        <f t="shared" si="8"/>
        <v> </v>
      </c>
      <c r="P23" s="10" t="str">
        <f t="shared" si="9"/>
        <v> </v>
      </c>
      <c r="Q23" s="10" t="str">
        <f t="shared" si="10"/>
        <v> </v>
      </c>
      <c r="R23" s="10" t="str">
        <f t="shared" si="11"/>
        <v> </v>
      </c>
      <c r="S23" s="10" t="str">
        <f t="shared" si="12"/>
        <v> </v>
      </c>
      <c r="T23" s="10" t="str">
        <f t="shared" si="13"/>
        <v> </v>
      </c>
      <c r="U23" s="10" t="str">
        <f t="shared" si="14"/>
        <v> </v>
      </c>
      <c r="V23" s="10" t="str">
        <f t="shared" si="15"/>
        <v> </v>
      </c>
      <c r="W23" s="10" t="str">
        <f t="shared" si="16"/>
        <v> </v>
      </c>
      <c r="Y23" s="10" t="str">
        <f t="shared" si="17"/>
        <v> </v>
      </c>
      <c r="Z23" s="10" t="str">
        <f t="shared" si="18"/>
        <v> </v>
      </c>
      <c r="AA23" s="10" t="str">
        <f t="shared" si="19"/>
        <v> </v>
      </c>
      <c r="AB23" s="10" t="str">
        <f t="shared" si="20"/>
        <v> </v>
      </c>
      <c r="AC23" s="10" t="str">
        <f t="shared" si="21"/>
        <v> </v>
      </c>
    </row>
    <row r="24" spans="4:29" ht="15">
      <c r="D24" s="10">
        <f>performans!Z30</f>
        <v>0</v>
      </c>
      <c r="E24" s="10" t="str">
        <f t="shared" si="0"/>
        <v> </v>
      </c>
      <c r="F24" s="10" t="b">
        <f t="shared" si="1"/>
        <v>0</v>
      </c>
      <c r="G24" s="10"/>
      <c r="H24" s="10" t="str">
        <f t="shared" si="2"/>
        <v> </v>
      </c>
      <c r="I24" s="10" t="str">
        <f t="shared" si="3"/>
        <v> </v>
      </c>
      <c r="J24" s="10" t="str">
        <f t="shared" si="4"/>
        <v> </v>
      </c>
      <c r="K24" s="10" t="str">
        <f t="shared" si="5"/>
        <v> </v>
      </c>
      <c r="L24" s="10" t="str">
        <f t="shared" si="6"/>
        <v> </v>
      </c>
      <c r="N24" s="10" t="str">
        <f t="shared" si="7"/>
        <v> </v>
      </c>
      <c r="O24" s="10" t="str">
        <f t="shared" si="8"/>
        <v> </v>
      </c>
      <c r="P24" s="10" t="str">
        <f t="shared" si="9"/>
        <v> </v>
      </c>
      <c r="Q24" s="10" t="str">
        <f t="shared" si="10"/>
        <v> </v>
      </c>
      <c r="R24" s="10" t="str">
        <f t="shared" si="11"/>
        <v> </v>
      </c>
      <c r="S24" s="10" t="str">
        <f t="shared" si="12"/>
        <v> </v>
      </c>
      <c r="T24" s="10" t="str">
        <f t="shared" si="13"/>
        <v> </v>
      </c>
      <c r="U24" s="10" t="str">
        <f t="shared" si="14"/>
        <v> </v>
      </c>
      <c r="V24" s="10" t="str">
        <f t="shared" si="15"/>
        <v> </v>
      </c>
      <c r="W24" s="10" t="str">
        <f t="shared" si="16"/>
        <v> </v>
      </c>
      <c r="Y24" s="10" t="str">
        <f t="shared" si="17"/>
        <v> </v>
      </c>
      <c r="Z24" s="10" t="str">
        <f t="shared" si="18"/>
        <v> </v>
      </c>
      <c r="AA24" s="10" t="str">
        <f t="shared" si="19"/>
        <v> </v>
      </c>
      <c r="AB24" s="10" t="str">
        <f t="shared" si="20"/>
        <v> </v>
      </c>
      <c r="AC24" s="10" t="str">
        <f t="shared" si="21"/>
        <v> </v>
      </c>
    </row>
    <row r="25" spans="4:29" ht="15">
      <c r="D25" s="10">
        <f>performans!Z31</f>
        <v>0</v>
      </c>
      <c r="E25" s="10" t="str">
        <f t="shared" si="0"/>
        <v> </v>
      </c>
      <c r="F25" s="10" t="b">
        <f t="shared" si="1"/>
        <v>0</v>
      </c>
      <c r="G25" s="10"/>
      <c r="H25" s="10" t="str">
        <f t="shared" si="2"/>
        <v> </v>
      </c>
      <c r="I25" s="10" t="str">
        <f t="shared" si="3"/>
        <v> </v>
      </c>
      <c r="J25" s="10" t="str">
        <f t="shared" si="4"/>
        <v> </v>
      </c>
      <c r="K25" s="10" t="str">
        <f t="shared" si="5"/>
        <v> </v>
      </c>
      <c r="L25" s="10" t="str">
        <f t="shared" si="6"/>
        <v> </v>
      </c>
      <c r="N25" s="10" t="str">
        <f t="shared" si="7"/>
        <v> </v>
      </c>
      <c r="O25" s="10" t="str">
        <f t="shared" si="8"/>
        <v> </v>
      </c>
      <c r="P25" s="10" t="str">
        <f t="shared" si="9"/>
        <v> </v>
      </c>
      <c r="Q25" s="10" t="str">
        <f t="shared" si="10"/>
        <v> </v>
      </c>
      <c r="R25" s="10" t="str">
        <f t="shared" si="11"/>
        <v> </v>
      </c>
      <c r="S25" s="10" t="str">
        <f t="shared" si="12"/>
        <v> </v>
      </c>
      <c r="T25" s="10" t="str">
        <f t="shared" si="13"/>
        <v> </v>
      </c>
      <c r="U25" s="10" t="str">
        <f t="shared" si="14"/>
        <v> </v>
      </c>
      <c r="V25" s="10" t="str">
        <f t="shared" si="15"/>
        <v> </v>
      </c>
      <c r="W25" s="10" t="str">
        <f t="shared" si="16"/>
        <v> </v>
      </c>
      <c r="Y25" s="10" t="str">
        <f t="shared" si="17"/>
        <v> </v>
      </c>
      <c r="Z25" s="10" t="str">
        <f t="shared" si="18"/>
        <v> </v>
      </c>
      <c r="AA25" s="10" t="str">
        <f t="shared" si="19"/>
        <v> </v>
      </c>
      <c r="AB25" s="10" t="str">
        <f t="shared" si="20"/>
        <v> </v>
      </c>
      <c r="AC25" s="10" t="str">
        <f t="shared" si="21"/>
        <v> </v>
      </c>
    </row>
    <row r="26" spans="4:29" ht="15">
      <c r="D26" s="10">
        <f>performans!Z32</f>
        <v>0</v>
      </c>
      <c r="E26" s="10" t="str">
        <f t="shared" si="0"/>
        <v> </v>
      </c>
      <c r="F26" s="10" t="b">
        <f t="shared" si="1"/>
        <v>0</v>
      </c>
      <c r="G26" s="10"/>
      <c r="H26" s="10" t="str">
        <f t="shared" si="2"/>
        <v> </v>
      </c>
      <c r="I26" s="10" t="str">
        <f t="shared" si="3"/>
        <v> </v>
      </c>
      <c r="J26" s="10" t="str">
        <f t="shared" si="4"/>
        <v> </v>
      </c>
      <c r="K26" s="10" t="str">
        <f t="shared" si="5"/>
        <v> </v>
      </c>
      <c r="L26" s="10" t="str">
        <f t="shared" si="6"/>
        <v> </v>
      </c>
      <c r="N26" s="10" t="str">
        <f t="shared" si="7"/>
        <v> </v>
      </c>
      <c r="O26" s="10" t="str">
        <f t="shared" si="8"/>
        <v> </v>
      </c>
      <c r="P26" s="10" t="str">
        <f t="shared" si="9"/>
        <v> </v>
      </c>
      <c r="Q26" s="10" t="str">
        <f t="shared" si="10"/>
        <v> </v>
      </c>
      <c r="R26" s="10" t="str">
        <f t="shared" si="11"/>
        <v> </v>
      </c>
      <c r="S26" s="10" t="str">
        <f t="shared" si="12"/>
        <v> </v>
      </c>
      <c r="T26" s="10" t="str">
        <f t="shared" si="13"/>
        <v> </v>
      </c>
      <c r="U26" s="10" t="str">
        <f t="shared" si="14"/>
        <v> </v>
      </c>
      <c r="V26" s="10" t="str">
        <f t="shared" si="15"/>
        <v> </v>
      </c>
      <c r="W26" s="10" t="str">
        <f t="shared" si="16"/>
        <v> </v>
      </c>
      <c r="Y26" s="10" t="str">
        <f t="shared" si="17"/>
        <v> </v>
      </c>
      <c r="Z26" s="10" t="str">
        <f t="shared" si="18"/>
        <v> </v>
      </c>
      <c r="AA26" s="10" t="str">
        <f t="shared" si="19"/>
        <v> </v>
      </c>
      <c r="AB26" s="10" t="str">
        <f t="shared" si="20"/>
        <v> </v>
      </c>
      <c r="AC26" s="10" t="str">
        <f t="shared" si="21"/>
        <v> </v>
      </c>
    </row>
    <row r="27" spans="4:29" ht="15">
      <c r="D27" s="10">
        <f>performans!Z33</f>
        <v>0</v>
      </c>
      <c r="E27" s="10" t="str">
        <f t="shared" si="0"/>
        <v> </v>
      </c>
      <c r="F27" s="10" t="b">
        <f t="shared" si="1"/>
        <v>0</v>
      </c>
      <c r="G27" s="10"/>
      <c r="H27" s="10" t="str">
        <f t="shared" si="2"/>
        <v> </v>
      </c>
      <c r="I27" s="10" t="str">
        <f t="shared" si="3"/>
        <v> </v>
      </c>
      <c r="J27" s="10" t="str">
        <f t="shared" si="4"/>
        <v> </v>
      </c>
      <c r="K27" s="10" t="str">
        <f t="shared" si="5"/>
        <v> </v>
      </c>
      <c r="L27" s="10" t="str">
        <f t="shared" si="6"/>
        <v> </v>
      </c>
      <c r="N27" s="10" t="str">
        <f t="shared" si="7"/>
        <v> </v>
      </c>
      <c r="O27" s="10" t="str">
        <f t="shared" si="8"/>
        <v> </v>
      </c>
      <c r="P27" s="10" t="str">
        <f t="shared" si="9"/>
        <v> </v>
      </c>
      <c r="Q27" s="10" t="str">
        <f t="shared" si="10"/>
        <v> </v>
      </c>
      <c r="R27" s="10" t="str">
        <f t="shared" si="11"/>
        <v> </v>
      </c>
      <c r="S27" s="10" t="str">
        <f t="shared" si="12"/>
        <v> </v>
      </c>
      <c r="T27" s="10" t="str">
        <f t="shared" si="13"/>
        <v> </v>
      </c>
      <c r="U27" s="10" t="str">
        <f t="shared" si="14"/>
        <v> </v>
      </c>
      <c r="V27" s="10" t="str">
        <f t="shared" si="15"/>
        <v> </v>
      </c>
      <c r="W27" s="10" t="str">
        <f t="shared" si="16"/>
        <v> </v>
      </c>
      <c r="Y27" s="10" t="str">
        <f t="shared" si="17"/>
        <v> </v>
      </c>
      <c r="Z27" s="10" t="str">
        <f t="shared" si="18"/>
        <v> </v>
      </c>
      <c r="AA27" s="10" t="str">
        <f t="shared" si="19"/>
        <v> </v>
      </c>
      <c r="AB27" s="10" t="str">
        <f t="shared" si="20"/>
        <v> </v>
      </c>
      <c r="AC27" s="10" t="str">
        <f t="shared" si="21"/>
        <v> </v>
      </c>
    </row>
    <row r="28" spans="4:29" ht="15">
      <c r="D28" s="10">
        <f>performans!Z34</f>
        <v>0</v>
      </c>
      <c r="E28" s="10" t="str">
        <f t="shared" si="0"/>
        <v> </v>
      </c>
      <c r="F28" s="10" t="b">
        <f t="shared" si="1"/>
        <v>0</v>
      </c>
      <c r="G28" s="10"/>
      <c r="H28" s="10" t="str">
        <f t="shared" si="2"/>
        <v> </v>
      </c>
      <c r="I28" s="10" t="str">
        <f t="shared" si="3"/>
        <v> </v>
      </c>
      <c r="J28" s="10" t="str">
        <f t="shared" si="4"/>
        <v> </v>
      </c>
      <c r="K28" s="10" t="str">
        <f t="shared" si="5"/>
        <v> </v>
      </c>
      <c r="L28" s="10" t="str">
        <f t="shared" si="6"/>
        <v> </v>
      </c>
      <c r="N28" s="10" t="str">
        <f t="shared" si="7"/>
        <v> </v>
      </c>
      <c r="O28" s="10" t="str">
        <f t="shared" si="8"/>
        <v> </v>
      </c>
      <c r="P28" s="10" t="str">
        <f t="shared" si="9"/>
        <v> </v>
      </c>
      <c r="Q28" s="10" t="str">
        <f t="shared" si="10"/>
        <v> </v>
      </c>
      <c r="R28" s="10" t="str">
        <f t="shared" si="11"/>
        <v> </v>
      </c>
      <c r="S28" s="10" t="str">
        <f t="shared" si="12"/>
        <v> </v>
      </c>
      <c r="T28" s="10" t="str">
        <f t="shared" si="13"/>
        <v> </v>
      </c>
      <c r="U28" s="10" t="str">
        <f t="shared" si="14"/>
        <v> </v>
      </c>
      <c r="V28" s="10" t="str">
        <f t="shared" si="15"/>
        <v> </v>
      </c>
      <c r="W28" s="10" t="str">
        <f t="shared" si="16"/>
        <v> </v>
      </c>
      <c r="Y28" s="10" t="str">
        <f t="shared" si="17"/>
        <v> </v>
      </c>
      <c r="Z28" s="10" t="str">
        <f t="shared" si="18"/>
        <v> </v>
      </c>
      <c r="AA28" s="10" t="str">
        <f t="shared" si="19"/>
        <v> </v>
      </c>
      <c r="AB28" s="10" t="str">
        <f t="shared" si="20"/>
        <v> </v>
      </c>
      <c r="AC28" s="10" t="str">
        <f t="shared" si="21"/>
        <v> </v>
      </c>
    </row>
    <row r="29" spans="4:29" ht="15">
      <c r="D29" s="10">
        <f>performans!Z35</f>
        <v>0</v>
      </c>
      <c r="E29" s="10" t="str">
        <f t="shared" si="0"/>
        <v> </v>
      </c>
      <c r="F29" s="10" t="b">
        <f t="shared" si="1"/>
        <v>0</v>
      </c>
      <c r="G29" s="10"/>
      <c r="H29" s="10" t="str">
        <f t="shared" si="2"/>
        <v> </v>
      </c>
      <c r="I29" s="10" t="str">
        <f t="shared" si="3"/>
        <v> </v>
      </c>
      <c r="J29" s="10" t="str">
        <f t="shared" si="4"/>
        <v> </v>
      </c>
      <c r="K29" s="10" t="str">
        <f t="shared" si="5"/>
        <v> </v>
      </c>
      <c r="L29" s="10" t="str">
        <f t="shared" si="6"/>
        <v> </v>
      </c>
      <c r="N29" s="10" t="str">
        <f t="shared" si="7"/>
        <v> </v>
      </c>
      <c r="O29" s="10" t="str">
        <f t="shared" si="8"/>
        <v> </v>
      </c>
      <c r="P29" s="10" t="str">
        <f t="shared" si="9"/>
        <v> </v>
      </c>
      <c r="Q29" s="10" t="str">
        <f t="shared" si="10"/>
        <v> </v>
      </c>
      <c r="R29" s="10" t="str">
        <f t="shared" si="11"/>
        <v> </v>
      </c>
      <c r="S29" s="10" t="str">
        <f t="shared" si="12"/>
        <v> </v>
      </c>
      <c r="T29" s="10" t="str">
        <f t="shared" si="13"/>
        <v> </v>
      </c>
      <c r="U29" s="10" t="str">
        <f t="shared" si="14"/>
        <v> </v>
      </c>
      <c r="V29" s="10" t="str">
        <f t="shared" si="15"/>
        <v> </v>
      </c>
      <c r="W29" s="10" t="str">
        <f t="shared" si="16"/>
        <v> </v>
      </c>
      <c r="Y29" s="10" t="str">
        <f t="shared" si="17"/>
        <v> </v>
      </c>
      <c r="Z29" s="10" t="str">
        <f t="shared" si="18"/>
        <v> </v>
      </c>
      <c r="AA29" s="10" t="str">
        <f t="shared" si="19"/>
        <v> </v>
      </c>
      <c r="AB29" s="10" t="str">
        <f t="shared" si="20"/>
        <v> </v>
      </c>
      <c r="AC29" s="10" t="str">
        <f t="shared" si="21"/>
        <v> </v>
      </c>
    </row>
    <row r="30" spans="4:29" ht="15">
      <c r="D30" s="10">
        <f>performans!Z36</f>
        <v>0</v>
      </c>
      <c r="E30" s="10" t="str">
        <f t="shared" si="0"/>
        <v> </v>
      </c>
      <c r="F30" s="10" t="b">
        <f t="shared" si="1"/>
        <v>0</v>
      </c>
      <c r="G30" s="10"/>
      <c r="H30" s="10" t="str">
        <f t="shared" si="2"/>
        <v> </v>
      </c>
      <c r="I30" s="10" t="str">
        <f t="shared" si="3"/>
        <v> </v>
      </c>
      <c r="J30" s="10" t="str">
        <f t="shared" si="4"/>
        <v> </v>
      </c>
      <c r="K30" s="10" t="str">
        <f t="shared" si="5"/>
        <v> </v>
      </c>
      <c r="L30" s="10" t="str">
        <f t="shared" si="6"/>
        <v> </v>
      </c>
      <c r="N30" s="10" t="str">
        <f t="shared" si="7"/>
        <v> </v>
      </c>
      <c r="O30" s="10" t="str">
        <f t="shared" si="8"/>
        <v> </v>
      </c>
      <c r="P30" s="10" t="str">
        <f t="shared" si="9"/>
        <v> </v>
      </c>
      <c r="Q30" s="10" t="str">
        <f t="shared" si="10"/>
        <v> </v>
      </c>
      <c r="R30" s="10" t="str">
        <f t="shared" si="11"/>
        <v> </v>
      </c>
      <c r="S30" s="10" t="str">
        <f t="shared" si="12"/>
        <v> </v>
      </c>
      <c r="T30" s="10" t="str">
        <f t="shared" si="13"/>
        <v> </v>
      </c>
      <c r="U30" s="10" t="str">
        <f t="shared" si="14"/>
        <v> </v>
      </c>
      <c r="V30" s="10" t="str">
        <f t="shared" si="15"/>
        <v> </v>
      </c>
      <c r="W30" s="10" t="str">
        <f t="shared" si="16"/>
        <v> </v>
      </c>
      <c r="Y30" s="10" t="str">
        <f t="shared" si="17"/>
        <v> </v>
      </c>
      <c r="Z30" s="10" t="str">
        <f t="shared" si="18"/>
        <v> </v>
      </c>
      <c r="AA30" s="10" t="str">
        <f t="shared" si="19"/>
        <v> </v>
      </c>
      <c r="AB30" s="10" t="str">
        <f t="shared" si="20"/>
        <v> </v>
      </c>
      <c r="AC30" s="10" t="str">
        <f t="shared" si="21"/>
        <v> </v>
      </c>
    </row>
    <row r="31" spans="4:29" ht="15">
      <c r="D31" s="10">
        <f>performans!Z37</f>
        <v>0</v>
      </c>
      <c r="E31" s="10" t="str">
        <f t="shared" si="0"/>
        <v> </v>
      </c>
      <c r="F31" s="10" t="b">
        <f t="shared" si="1"/>
        <v>0</v>
      </c>
      <c r="G31" s="10"/>
      <c r="H31" s="10" t="str">
        <f t="shared" si="2"/>
        <v> </v>
      </c>
      <c r="I31" s="10" t="str">
        <f t="shared" si="3"/>
        <v> </v>
      </c>
      <c r="J31" s="10" t="str">
        <f t="shared" si="4"/>
        <v> </v>
      </c>
      <c r="K31" s="10" t="str">
        <f t="shared" si="5"/>
        <v> </v>
      </c>
      <c r="L31" s="10" t="str">
        <f t="shared" si="6"/>
        <v> </v>
      </c>
      <c r="N31" s="10" t="str">
        <f t="shared" si="7"/>
        <v> </v>
      </c>
      <c r="O31" s="10" t="str">
        <f t="shared" si="8"/>
        <v> </v>
      </c>
      <c r="P31" s="10" t="str">
        <f t="shared" si="9"/>
        <v> </v>
      </c>
      <c r="Q31" s="10" t="str">
        <f t="shared" si="10"/>
        <v> </v>
      </c>
      <c r="R31" s="10" t="str">
        <f t="shared" si="11"/>
        <v> </v>
      </c>
      <c r="S31" s="10" t="str">
        <f t="shared" si="12"/>
        <v> </v>
      </c>
      <c r="T31" s="10" t="str">
        <f t="shared" si="13"/>
        <v> </v>
      </c>
      <c r="U31" s="10" t="str">
        <f t="shared" si="14"/>
        <v> </v>
      </c>
      <c r="V31" s="10" t="str">
        <f t="shared" si="15"/>
        <v> </v>
      </c>
      <c r="W31" s="10" t="str">
        <f t="shared" si="16"/>
        <v> </v>
      </c>
      <c r="Y31" s="10" t="str">
        <f t="shared" si="17"/>
        <v> </v>
      </c>
      <c r="Z31" s="10" t="str">
        <f t="shared" si="18"/>
        <v> </v>
      </c>
      <c r="AA31" s="10" t="str">
        <f t="shared" si="19"/>
        <v> </v>
      </c>
      <c r="AB31" s="10" t="str">
        <f t="shared" si="20"/>
        <v> </v>
      </c>
      <c r="AC31" s="10" t="str">
        <f t="shared" si="21"/>
        <v> </v>
      </c>
    </row>
    <row r="32" spans="4:29" ht="15">
      <c r="D32" s="10">
        <f>performans!Z38</f>
        <v>0</v>
      </c>
      <c r="E32" s="10" t="str">
        <f t="shared" si="0"/>
        <v> </v>
      </c>
      <c r="F32" s="10" t="b">
        <f t="shared" si="1"/>
        <v>0</v>
      </c>
      <c r="G32" s="10"/>
      <c r="H32" s="10" t="str">
        <f t="shared" si="2"/>
        <v> </v>
      </c>
      <c r="I32" s="10" t="str">
        <f t="shared" si="3"/>
        <v> </v>
      </c>
      <c r="J32" s="10" t="str">
        <f t="shared" si="4"/>
        <v> </v>
      </c>
      <c r="K32" s="10" t="str">
        <f t="shared" si="5"/>
        <v> </v>
      </c>
      <c r="L32" s="10" t="str">
        <f t="shared" si="6"/>
        <v> </v>
      </c>
      <c r="N32" s="10" t="str">
        <f t="shared" si="7"/>
        <v> </v>
      </c>
      <c r="O32" s="10" t="str">
        <f t="shared" si="8"/>
        <v> </v>
      </c>
      <c r="P32" s="10" t="str">
        <f t="shared" si="9"/>
        <v> </v>
      </c>
      <c r="Q32" s="10" t="str">
        <f t="shared" si="10"/>
        <v> </v>
      </c>
      <c r="R32" s="10" t="str">
        <f t="shared" si="11"/>
        <v> </v>
      </c>
      <c r="S32" s="10" t="str">
        <f t="shared" si="12"/>
        <v> </v>
      </c>
      <c r="T32" s="10" t="str">
        <f t="shared" si="13"/>
        <v> </v>
      </c>
      <c r="U32" s="10" t="str">
        <f t="shared" si="14"/>
        <v> </v>
      </c>
      <c r="V32" s="10" t="str">
        <f t="shared" si="15"/>
        <v> </v>
      </c>
      <c r="W32" s="10" t="str">
        <f t="shared" si="16"/>
        <v> </v>
      </c>
      <c r="Y32" s="10" t="str">
        <f t="shared" si="17"/>
        <v> </v>
      </c>
      <c r="Z32" s="10" t="str">
        <f t="shared" si="18"/>
        <v> </v>
      </c>
      <c r="AA32" s="10" t="str">
        <f t="shared" si="19"/>
        <v> </v>
      </c>
      <c r="AB32" s="10" t="str">
        <f t="shared" si="20"/>
        <v> </v>
      </c>
      <c r="AC32" s="10" t="str">
        <f t="shared" si="21"/>
        <v> </v>
      </c>
    </row>
    <row r="33" spans="4:29" ht="15">
      <c r="D33" s="10">
        <f>performans!Z39</f>
        <v>0</v>
      </c>
      <c r="E33" s="10" t="str">
        <f t="shared" si="0"/>
        <v> </v>
      </c>
      <c r="F33" s="10" t="b">
        <f t="shared" si="1"/>
        <v>0</v>
      </c>
      <c r="G33" s="10"/>
      <c r="H33" s="10" t="str">
        <f t="shared" si="2"/>
        <v> </v>
      </c>
      <c r="I33" s="10" t="str">
        <f t="shared" si="3"/>
        <v> </v>
      </c>
      <c r="J33" s="10" t="str">
        <f t="shared" si="4"/>
        <v> </v>
      </c>
      <c r="K33" s="10" t="str">
        <f t="shared" si="5"/>
        <v> </v>
      </c>
      <c r="L33" s="10" t="str">
        <f t="shared" si="6"/>
        <v> </v>
      </c>
      <c r="N33" s="10" t="str">
        <f t="shared" si="7"/>
        <v> </v>
      </c>
      <c r="O33" s="10" t="str">
        <f t="shared" si="8"/>
        <v> </v>
      </c>
      <c r="P33" s="10" t="str">
        <f t="shared" si="9"/>
        <v> </v>
      </c>
      <c r="Q33" s="10" t="str">
        <f t="shared" si="10"/>
        <v> </v>
      </c>
      <c r="R33" s="10" t="str">
        <f t="shared" si="11"/>
        <v> </v>
      </c>
      <c r="S33" s="10" t="str">
        <f t="shared" si="12"/>
        <v> </v>
      </c>
      <c r="T33" s="10" t="str">
        <f t="shared" si="13"/>
        <v> </v>
      </c>
      <c r="U33" s="10" t="str">
        <f t="shared" si="14"/>
        <v> </v>
      </c>
      <c r="V33" s="10" t="str">
        <f t="shared" si="15"/>
        <v> </v>
      </c>
      <c r="W33" s="10" t="str">
        <f t="shared" si="16"/>
        <v> </v>
      </c>
      <c r="Y33" s="10" t="str">
        <f t="shared" si="17"/>
        <v> </v>
      </c>
      <c r="Z33" s="10" t="str">
        <f t="shared" si="18"/>
        <v> </v>
      </c>
      <c r="AA33" s="10" t="str">
        <f t="shared" si="19"/>
        <v> </v>
      </c>
      <c r="AB33" s="10" t="str">
        <f t="shared" si="20"/>
        <v> </v>
      </c>
      <c r="AC33" s="10" t="str">
        <f t="shared" si="21"/>
        <v> </v>
      </c>
    </row>
    <row r="34" spans="4:29" ht="15">
      <c r="D34" s="10">
        <f>performans!Z40</f>
        <v>0</v>
      </c>
      <c r="E34" s="10" t="str">
        <f t="shared" si="0"/>
        <v> </v>
      </c>
      <c r="F34" s="10" t="b">
        <f t="shared" si="1"/>
        <v>0</v>
      </c>
      <c r="G34" s="10"/>
      <c r="H34" s="10" t="str">
        <f t="shared" si="2"/>
        <v> </v>
      </c>
      <c r="I34" s="10" t="str">
        <f t="shared" si="3"/>
        <v> </v>
      </c>
      <c r="J34" s="10" t="str">
        <f t="shared" si="4"/>
        <v> </v>
      </c>
      <c r="K34" s="10" t="str">
        <f t="shared" si="5"/>
        <v> </v>
      </c>
      <c r="L34" s="10" t="str">
        <f t="shared" si="6"/>
        <v> </v>
      </c>
      <c r="N34" s="10" t="str">
        <f t="shared" si="7"/>
        <v> </v>
      </c>
      <c r="O34" s="10" t="str">
        <f t="shared" si="8"/>
        <v> </v>
      </c>
      <c r="P34" s="10" t="str">
        <f t="shared" si="9"/>
        <v> </v>
      </c>
      <c r="Q34" s="10" t="str">
        <f t="shared" si="10"/>
        <v> </v>
      </c>
      <c r="R34" s="10" t="str">
        <f t="shared" si="11"/>
        <v> </v>
      </c>
      <c r="S34" s="10" t="str">
        <f t="shared" si="12"/>
        <v> </v>
      </c>
      <c r="T34" s="10" t="str">
        <f t="shared" si="13"/>
        <v> </v>
      </c>
      <c r="U34" s="10" t="str">
        <f t="shared" si="14"/>
        <v> </v>
      </c>
      <c r="V34" s="10" t="str">
        <f t="shared" si="15"/>
        <v> </v>
      </c>
      <c r="W34" s="10" t="str">
        <f t="shared" si="16"/>
        <v> </v>
      </c>
      <c r="Y34" s="10" t="str">
        <f t="shared" si="17"/>
        <v> </v>
      </c>
      <c r="Z34" s="10" t="str">
        <f t="shared" si="18"/>
        <v> </v>
      </c>
      <c r="AA34" s="10" t="str">
        <f t="shared" si="19"/>
        <v> </v>
      </c>
      <c r="AB34" s="10" t="str">
        <f t="shared" si="20"/>
        <v> </v>
      </c>
      <c r="AC34" s="10" t="str">
        <f t="shared" si="21"/>
        <v> </v>
      </c>
    </row>
    <row r="35" spans="4:29" ht="15">
      <c r="D35" s="10">
        <f>performans!Z41</f>
        <v>0</v>
      </c>
      <c r="E35" s="10" t="str">
        <f t="shared" si="0"/>
        <v> </v>
      </c>
      <c r="F35" s="10" t="b">
        <f t="shared" si="1"/>
        <v>0</v>
      </c>
      <c r="G35" s="10"/>
      <c r="H35" s="10" t="str">
        <f t="shared" si="2"/>
        <v> </v>
      </c>
      <c r="I35" s="10" t="str">
        <f t="shared" si="3"/>
        <v> </v>
      </c>
      <c r="J35" s="10" t="str">
        <f t="shared" si="4"/>
        <v> </v>
      </c>
      <c r="K35" s="10" t="str">
        <f t="shared" si="5"/>
        <v> </v>
      </c>
      <c r="L35" s="10" t="str">
        <f t="shared" si="6"/>
        <v> </v>
      </c>
      <c r="N35" s="10" t="str">
        <f t="shared" si="7"/>
        <v> </v>
      </c>
      <c r="O35" s="10" t="str">
        <f t="shared" si="8"/>
        <v> </v>
      </c>
      <c r="P35" s="10" t="str">
        <f t="shared" si="9"/>
        <v> </v>
      </c>
      <c r="Q35" s="10" t="str">
        <f t="shared" si="10"/>
        <v> </v>
      </c>
      <c r="R35" s="10" t="str">
        <f t="shared" si="11"/>
        <v> </v>
      </c>
      <c r="S35" s="10" t="str">
        <f t="shared" si="12"/>
        <v> </v>
      </c>
      <c r="T35" s="10" t="str">
        <f t="shared" si="13"/>
        <v> </v>
      </c>
      <c r="U35" s="10" t="str">
        <f t="shared" si="14"/>
        <v> </v>
      </c>
      <c r="V35" s="10" t="str">
        <f t="shared" si="15"/>
        <v> </v>
      </c>
      <c r="W35" s="10" t="str">
        <f t="shared" si="16"/>
        <v> </v>
      </c>
      <c r="Y35" s="10" t="str">
        <f t="shared" si="17"/>
        <v> </v>
      </c>
      <c r="Z35" s="10" t="str">
        <f t="shared" si="18"/>
        <v> </v>
      </c>
      <c r="AA35" s="10" t="str">
        <f t="shared" si="19"/>
        <v> </v>
      </c>
      <c r="AB35" s="10" t="str">
        <f t="shared" si="20"/>
        <v> </v>
      </c>
      <c r="AC35" s="10" t="str">
        <f t="shared" si="21"/>
        <v> </v>
      </c>
    </row>
    <row r="36" spans="4:29" ht="15">
      <c r="D36" s="10">
        <f>performans!Z42</f>
        <v>0</v>
      </c>
      <c r="E36" s="10" t="str">
        <f t="shared" si="0"/>
        <v> </v>
      </c>
      <c r="F36" s="10" t="b">
        <f t="shared" si="1"/>
        <v>0</v>
      </c>
      <c r="G36" s="10"/>
      <c r="H36" s="10" t="str">
        <f t="shared" si="2"/>
        <v> </v>
      </c>
      <c r="I36" s="10" t="str">
        <f t="shared" si="3"/>
        <v> </v>
      </c>
      <c r="J36" s="10" t="str">
        <f t="shared" si="4"/>
        <v> </v>
      </c>
      <c r="K36" s="10" t="str">
        <f t="shared" si="5"/>
        <v> </v>
      </c>
      <c r="L36" s="10" t="str">
        <f t="shared" si="6"/>
        <v> </v>
      </c>
      <c r="N36" s="10" t="str">
        <f t="shared" si="7"/>
        <v> </v>
      </c>
      <c r="O36" s="10" t="str">
        <f t="shared" si="8"/>
        <v> </v>
      </c>
      <c r="P36" s="10" t="str">
        <f t="shared" si="9"/>
        <v> </v>
      </c>
      <c r="Q36" s="10" t="str">
        <f t="shared" si="10"/>
        <v> </v>
      </c>
      <c r="R36" s="10" t="str">
        <f t="shared" si="11"/>
        <v> </v>
      </c>
      <c r="S36" s="10" t="str">
        <f t="shared" si="12"/>
        <v> </v>
      </c>
      <c r="T36" s="10" t="str">
        <f t="shared" si="13"/>
        <v> </v>
      </c>
      <c r="U36" s="10" t="str">
        <f t="shared" si="14"/>
        <v> </v>
      </c>
      <c r="V36" s="10" t="str">
        <f t="shared" si="15"/>
        <v> </v>
      </c>
      <c r="W36" s="10" t="str">
        <f t="shared" si="16"/>
        <v> </v>
      </c>
      <c r="Y36" s="10" t="str">
        <f t="shared" si="17"/>
        <v> </v>
      </c>
      <c r="Z36" s="10" t="str">
        <f t="shared" si="18"/>
        <v> </v>
      </c>
      <c r="AA36" s="10" t="str">
        <f t="shared" si="19"/>
        <v> </v>
      </c>
      <c r="AB36" s="10" t="str">
        <f t="shared" si="20"/>
        <v> </v>
      </c>
      <c r="AC36" s="10" t="str">
        <f t="shared" si="21"/>
        <v> </v>
      </c>
    </row>
    <row r="37" spans="4:29" ht="15">
      <c r="D37" s="10">
        <f>performans!Z43</f>
        <v>0</v>
      </c>
      <c r="E37" s="10" t="str">
        <f t="shared" si="0"/>
        <v> </v>
      </c>
      <c r="F37" s="10" t="b">
        <f t="shared" si="1"/>
        <v>0</v>
      </c>
      <c r="G37" s="10"/>
      <c r="H37" s="10" t="str">
        <f t="shared" si="2"/>
        <v> </v>
      </c>
      <c r="I37" s="10" t="str">
        <f t="shared" si="3"/>
        <v> </v>
      </c>
      <c r="J37" s="10" t="str">
        <f t="shared" si="4"/>
        <v> </v>
      </c>
      <c r="K37" s="10" t="str">
        <f t="shared" si="5"/>
        <v> </v>
      </c>
      <c r="L37" s="10" t="str">
        <f t="shared" si="6"/>
        <v> </v>
      </c>
      <c r="N37" s="10" t="str">
        <f t="shared" si="7"/>
        <v> </v>
      </c>
      <c r="O37" s="10" t="str">
        <f t="shared" si="8"/>
        <v> </v>
      </c>
      <c r="P37" s="10" t="str">
        <f t="shared" si="9"/>
        <v> </v>
      </c>
      <c r="Q37" s="10" t="str">
        <f t="shared" si="10"/>
        <v> </v>
      </c>
      <c r="R37" s="10" t="str">
        <f t="shared" si="11"/>
        <v> </v>
      </c>
      <c r="S37" s="10" t="str">
        <f t="shared" si="12"/>
        <v> </v>
      </c>
      <c r="T37" s="10" t="str">
        <f t="shared" si="13"/>
        <v> </v>
      </c>
      <c r="U37" s="10" t="str">
        <f t="shared" si="14"/>
        <v> </v>
      </c>
      <c r="V37" s="10" t="str">
        <f t="shared" si="15"/>
        <v> </v>
      </c>
      <c r="W37" s="10" t="str">
        <f t="shared" si="16"/>
        <v> </v>
      </c>
      <c r="Y37" s="10" t="str">
        <f t="shared" si="17"/>
        <v> </v>
      </c>
      <c r="Z37" s="10" t="str">
        <f t="shared" si="18"/>
        <v> </v>
      </c>
      <c r="AA37" s="10" t="str">
        <f t="shared" si="19"/>
        <v> </v>
      </c>
      <c r="AB37" s="10" t="str">
        <f t="shared" si="20"/>
        <v> </v>
      </c>
      <c r="AC37" s="10" t="str">
        <f t="shared" si="21"/>
        <v> </v>
      </c>
    </row>
    <row r="38" spans="4:29" ht="15">
      <c r="D38" s="10">
        <f>performans!Z44</f>
        <v>0</v>
      </c>
      <c r="E38" s="10" t="str">
        <f t="shared" si="0"/>
        <v> </v>
      </c>
      <c r="F38" s="10" t="b">
        <f t="shared" si="1"/>
        <v>0</v>
      </c>
      <c r="G38" s="10"/>
      <c r="H38" s="10" t="str">
        <f t="shared" si="2"/>
        <v> </v>
      </c>
      <c r="I38" s="10" t="str">
        <f t="shared" si="3"/>
        <v> </v>
      </c>
      <c r="J38" s="10" t="str">
        <f t="shared" si="4"/>
        <v> </v>
      </c>
      <c r="K38" s="10" t="str">
        <f t="shared" si="5"/>
        <v> </v>
      </c>
      <c r="L38" s="10" t="str">
        <f t="shared" si="6"/>
        <v> </v>
      </c>
      <c r="N38" s="10" t="str">
        <f t="shared" si="7"/>
        <v> </v>
      </c>
      <c r="O38" s="10" t="str">
        <f t="shared" si="8"/>
        <v> </v>
      </c>
      <c r="P38" s="10" t="str">
        <f t="shared" si="9"/>
        <v> </v>
      </c>
      <c r="Q38" s="10" t="str">
        <f t="shared" si="10"/>
        <v> </v>
      </c>
      <c r="R38" s="10" t="str">
        <f t="shared" si="11"/>
        <v> </v>
      </c>
      <c r="S38" s="10" t="str">
        <f t="shared" si="12"/>
        <v> </v>
      </c>
      <c r="T38" s="10" t="str">
        <f t="shared" si="13"/>
        <v> </v>
      </c>
      <c r="U38" s="10" t="str">
        <f t="shared" si="14"/>
        <v> </v>
      </c>
      <c r="V38" s="10" t="str">
        <f t="shared" si="15"/>
        <v> </v>
      </c>
      <c r="W38" s="10" t="str">
        <f t="shared" si="16"/>
        <v> </v>
      </c>
      <c r="Y38" s="10" t="str">
        <f t="shared" si="17"/>
        <v> </v>
      </c>
      <c r="Z38" s="10" t="str">
        <f t="shared" si="18"/>
        <v> </v>
      </c>
      <c r="AA38" s="10" t="str">
        <f t="shared" si="19"/>
        <v> </v>
      </c>
      <c r="AB38" s="10" t="str">
        <f t="shared" si="20"/>
        <v> </v>
      </c>
      <c r="AC38" s="10" t="str">
        <f t="shared" si="21"/>
        <v> </v>
      </c>
    </row>
    <row r="39" spans="4:29" ht="15">
      <c r="D39" s="10">
        <f>performans!Z45</f>
        <v>0</v>
      </c>
      <c r="E39" s="10" t="str">
        <f t="shared" si="0"/>
        <v> </v>
      </c>
      <c r="F39" s="10" t="b">
        <f t="shared" si="1"/>
        <v>0</v>
      </c>
      <c r="G39" s="10"/>
      <c r="H39" s="10" t="str">
        <f t="shared" si="2"/>
        <v> </v>
      </c>
      <c r="I39" s="10" t="str">
        <f t="shared" si="3"/>
        <v> </v>
      </c>
      <c r="J39" s="10" t="str">
        <f t="shared" si="4"/>
        <v> </v>
      </c>
      <c r="K39" s="10" t="str">
        <f t="shared" si="5"/>
        <v> </v>
      </c>
      <c r="L39" s="10" t="str">
        <f t="shared" si="6"/>
        <v> </v>
      </c>
      <c r="N39" s="10" t="str">
        <f t="shared" si="7"/>
        <v> </v>
      </c>
      <c r="O39" s="10" t="str">
        <f t="shared" si="8"/>
        <v> </v>
      </c>
      <c r="P39" s="10" t="str">
        <f t="shared" si="9"/>
        <v> </v>
      </c>
      <c r="Q39" s="10" t="str">
        <f t="shared" si="10"/>
        <v> </v>
      </c>
      <c r="R39" s="10" t="str">
        <f t="shared" si="11"/>
        <v> </v>
      </c>
      <c r="S39" s="10" t="str">
        <f t="shared" si="12"/>
        <v> </v>
      </c>
      <c r="T39" s="10" t="str">
        <f t="shared" si="13"/>
        <v> </v>
      </c>
      <c r="U39" s="10" t="str">
        <f t="shared" si="14"/>
        <v> </v>
      </c>
      <c r="V39" s="10" t="str">
        <f t="shared" si="15"/>
        <v> </v>
      </c>
      <c r="W39" s="10" t="str">
        <f t="shared" si="16"/>
        <v> </v>
      </c>
      <c r="Y39" s="10" t="str">
        <f t="shared" si="17"/>
        <v> </v>
      </c>
      <c r="Z39" s="10" t="str">
        <f t="shared" si="18"/>
        <v> </v>
      </c>
      <c r="AA39" s="10" t="str">
        <f t="shared" si="19"/>
        <v> </v>
      </c>
      <c r="AB39" s="10" t="str">
        <f t="shared" si="20"/>
        <v> </v>
      </c>
      <c r="AC39" s="10" t="str">
        <f t="shared" si="21"/>
        <v> </v>
      </c>
    </row>
    <row r="40" spans="4:30" ht="15">
      <c r="D40" s="10">
        <f>performans!Z46</f>
        <v>0</v>
      </c>
      <c r="E40" s="10" t="str">
        <f t="shared" si="0"/>
        <v> </v>
      </c>
      <c r="F40" s="10" t="b">
        <f t="shared" si="1"/>
        <v>0</v>
      </c>
      <c r="G40" s="10"/>
      <c r="H40" s="10" t="str">
        <f t="shared" si="2"/>
        <v> </v>
      </c>
      <c r="I40" s="10" t="str">
        <f t="shared" si="3"/>
        <v> </v>
      </c>
      <c r="J40" s="10" t="str">
        <f t="shared" si="4"/>
        <v> </v>
      </c>
      <c r="K40" s="10" t="str">
        <f t="shared" si="5"/>
        <v> </v>
      </c>
      <c r="L40" s="10" t="str">
        <f t="shared" si="6"/>
        <v> </v>
      </c>
      <c r="N40" s="10" t="str">
        <f t="shared" si="7"/>
        <v> </v>
      </c>
      <c r="O40" s="10" t="str">
        <f t="shared" si="8"/>
        <v> </v>
      </c>
      <c r="P40" s="10" t="str">
        <f t="shared" si="9"/>
        <v> </v>
      </c>
      <c r="Q40" s="10" t="str">
        <f t="shared" si="10"/>
        <v> </v>
      </c>
      <c r="R40" s="10" t="str">
        <f t="shared" si="11"/>
        <v> </v>
      </c>
      <c r="S40" s="10" t="str">
        <f t="shared" si="12"/>
        <v> </v>
      </c>
      <c r="T40" s="10" t="str">
        <f t="shared" si="13"/>
        <v> </v>
      </c>
      <c r="U40" s="10" t="str">
        <f t="shared" si="14"/>
        <v> </v>
      </c>
      <c r="V40" s="10" t="str">
        <f t="shared" si="15"/>
        <v> </v>
      </c>
      <c r="W40" s="10" t="str">
        <f t="shared" si="16"/>
        <v> </v>
      </c>
      <c r="Y40" s="10" t="str">
        <f t="shared" si="17"/>
        <v> </v>
      </c>
      <c r="Z40" s="10" t="str">
        <f t="shared" si="18"/>
        <v> </v>
      </c>
      <c r="AA40" s="10" t="str">
        <f t="shared" si="19"/>
        <v> </v>
      </c>
      <c r="AB40" s="10" t="str">
        <f t="shared" si="20"/>
        <v> </v>
      </c>
      <c r="AC40" s="10" t="str">
        <f t="shared" si="21"/>
        <v> </v>
      </c>
      <c r="AD40" s="10"/>
    </row>
    <row r="41" spans="4:30" ht="15">
      <c r="D41" s="10">
        <f>performans!Z47</f>
        <v>0</v>
      </c>
      <c r="E41" s="10" t="str">
        <f t="shared" si="0"/>
        <v> </v>
      </c>
      <c r="F41" s="10" t="b">
        <f t="shared" si="1"/>
        <v>0</v>
      </c>
      <c r="G41" s="10"/>
      <c r="H41" s="10" t="str">
        <f t="shared" si="2"/>
        <v> </v>
      </c>
      <c r="I41" s="10" t="str">
        <f t="shared" si="3"/>
        <v> </v>
      </c>
      <c r="J41" s="10" t="str">
        <f t="shared" si="4"/>
        <v> </v>
      </c>
      <c r="K41" s="10" t="str">
        <f t="shared" si="5"/>
        <v> </v>
      </c>
      <c r="L41" s="10" t="str">
        <f t="shared" si="6"/>
        <v> </v>
      </c>
      <c r="N41" s="10" t="str">
        <f t="shared" si="7"/>
        <v> </v>
      </c>
      <c r="O41" s="10" t="str">
        <f t="shared" si="8"/>
        <v> </v>
      </c>
      <c r="P41" s="10" t="str">
        <f t="shared" si="9"/>
        <v> </v>
      </c>
      <c r="Q41" s="10" t="str">
        <f t="shared" si="10"/>
        <v> </v>
      </c>
      <c r="R41" s="10" t="str">
        <f t="shared" si="11"/>
        <v> </v>
      </c>
      <c r="S41" s="10" t="str">
        <f t="shared" si="12"/>
        <v> </v>
      </c>
      <c r="T41" s="10" t="str">
        <f t="shared" si="13"/>
        <v> </v>
      </c>
      <c r="U41" s="10" t="str">
        <f t="shared" si="14"/>
        <v> </v>
      </c>
      <c r="V41" s="10" t="str">
        <f t="shared" si="15"/>
        <v> </v>
      </c>
      <c r="W41" s="10" t="str">
        <f t="shared" si="16"/>
        <v> </v>
      </c>
      <c r="Y41" s="10" t="str">
        <f t="shared" si="17"/>
        <v> </v>
      </c>
      <c r="Z41" s="10" t="str">
        <f t="shared" si="18"/>
        <v> </v>
      </c>
      <c r="AA41" s="10" t="str">
        <f t="shared" si="19"/>
        <v> </v>
      </c>
      <c r="AB41" s="10" t="str">
        <f t="shared" si="20"/>
        <v> </v>
      </c>
      <c r="AC41" s="10" t="str">
        <f t="shared" si="21"/>
        <v> </v>
      </c>
      <c r="AD41" s="10"/>
    </row>
    <row r="42" spans="4:30" ht="15">
      <c r="D42" s="10">
        <f>performans!Z48</f>
        <v>0</v>
      </c>
      <c r="E42" s="10" t="str">
        <f t="shared" si="0"/>
        <v> </v>
      </c>
      <c r="F42" s="10" t="b">
        <f t="shared" si="1"/>
        <v>0</v>
      </c>
      <c r="G42" s="10"/>
      <c r="H42" s="10" t="str">
        <f t="shared" si="2"/>
        <v> </v>
      </c>
      <c r="I42" s="10" t="str">
        <f t="shared" si="3"/>
        <v> </v>
      </c>
      <c r="J42" s="10" t="str">
        <f t="shared" si="4"/>
        <v> </v>
      </c>
      <c r="K42" s="10" t="str">
        <f t="shared" si="5"/>
        <v> </v>
      </c>
      <c r="L42" s="10" t="str">
        <f t="shared" si="6"/>
        <v> </v>
      </c>
      <c r="N42" s="10" t="str">
        <f t="shared" si="7"/>
        <v> </v>
      </c>
      <c r="O42" s="10" t="str">
        <f t="shared" si="8"/>
        <v> </v>
      </c>
      <c r="P42" s="10" t="str">
        <f t="shared" si="9"/>
        <v> </v>
      </c>
      <c r="Q42" s="10" t="str">
        <f t="shared" si="10"/>
        <v> </v>
      </c>
      <c r="R42" s="10" t="str">
        <f t="shared" si="11"/>
        <v> </v>
      </c>
      <c r="S42" s="10" t="str">
        <f t="shared" si="12"/>
        <v> </v>
      </c>
      <c r="T42" s="10" t="str">
        <f t="shared" si="13"/>
        <v> </v>
      </c>
      <c r="U42" s="10" t="str">
        <f t="shared" si="14"/>
        <v> </v>
      </c>
      <c r="V42" s="10" t="str">
        <f t="shared" si="15"/>
        <v> </v>
      </c>
      <c r="W42" s="10" t="str">
        <f t="shared" si="16"/>
        <v> </v>
      </c>
      <c r="Y42" s="10" t="str">
        <f t="shared" si="17"/>
        <v> </v>
      </c>
      <c r="Z42" s="10" t="str">
        <f t="shared" si="18"/>
        <v> </v>
      </c>
      <c r="AA42" s="10" t="str">
        <f t="shared" si="19"/>
        <v> </v>
      </c>
      <c r="AB42" s="10" t="str">
        <f t="shared" si="20"/>
        <v> </v>
      </c>
      <c r="AC42" s="10" t="str">
        <f t="shared" si="21"/>
        <v> </v>
      </c>
      <c r="AD42" s="10"/>
    </row>
    <row r="43" spans="4:30" ht="15">
      <c r="D43" s="10">
        <f>performans!Z49</f>
        <v>0</v>
      </c>
      <c r="E43" s="10" t="str">
        <f t="shared" si="0"/>
        <v> </v>
      </c>
      <c r="F43" s="10" t="b">
        <f t="shared" si="1"/>
        <v>0</v>
      </c>
      <c r="G43" s="10"/>
      <c r="H43" s="10" t="str">
        <f t="shared" si="2"/>
        <v> </v>
      </c>
      <c r="I43" s="10" t="str">
        <f t="shared" si="3"/>
        <v> </v>
      </c>
      <c r="J43" s="10" t="str">
        <f t="shared" si="4"/>
        <v> </v>
      </c>
      <c r="K43" s="10" t="str">
        <f t="shared" si="5"/>
        <v> </v>
      </c>
      <c r="L43" s="10" t="str">
        <f t="shared" si="6"/>
        <v> </v>
      </c>
      <c r="N43" s="10" t="str">
        <f t="shared" si="7"/>
        <v> </v>
      </c>
      <c r="O43" s="10" t="str">
        <f t="shared" si="8"/>
        <v> </v>
      </c>
      <c r="P43" s="10" t="str">
        <f t="shared" si="9"/>
        <v> </v>
      </c>
      <c r="Q43" s="10" t="str">
        <f t="shared" si="10"/>
        <v> </v>
      </c>
      <c r="R43" s="10" t="str">
        <f t="shared" si="11"/>
        <v> </v>
      </c>
      <c r="S43" s="10" t="str">
        <f t="shared" si="12"/>
        <v> </v>
      </c>
      <c r="T43" s="10" t="str">
        <f t="shared" si="13"/>
        <v> </v>
      </c>
      <c r="U43" s="10" t="str">
        <f t="shared" si="14"/>
        <v> </v>
      </c>
      <c r="V43" s="10" t="str">
        <f t="shared" si="15"/>
        <v> </v>
      </c>
      <c r="W43" s="10" t="str">
        <f t="shared" si="16"/>
        <v> </v>
      </c>
      <c r="Y43" s="10" t="str">
        <f t="shared" si="17"/>
        <v> </v>
      </c>
      <c r="Z43" s="10" t="str">
        <f t="shared" si="18"/>
        <v> </v>
      </c>
      <c r="AA43" s="10" t="str">
        <f t="shared" si="19"/>
        <v> </v>
      </c>
      <c r="AB43" s="10" t="str">
        <f t="shared" si="20"/>
        <v> </v>
      </c>
      <c r="AC43" s="10" t="str">
        <f t="shared" si="21"/>
        <v> </v>
      </c>
      <c r="AD43" s="10"/>
    </row>
    <row r="44" spans="4:30" ht="15">
      <c r="D44" s="10">
        <f>performans!Z50</f>
        <v>0</v>
      </c>
      <c r="E44" s="10" t="str">
        <f t="shared" si="0"/>
        <v> </v>
      </c>
      <c r="F44" s="10" t="b">
        <f t="shared" si="1"/>
        <v>0</v>
      </c>
      <c r="G44" s="10"/>
      <c r="H44" s="10" t="str">
        <f t="shared" si="2"/>
        <v> </v>
      </c>
      <c r="I44" s="10" t="str">
        <f t="shared" si="3"/>
        <v> </v>
      </c>
      <c r="J44" s="10" t="str">
        <f t="shared" si="4"/>
        <v> </v>
      </c>
      <c r="K44" s="10" t="str">
        <f t="shared" si="5"/>
        <v> </v>
      </c>
      <c r="L44" s="10" t="str">
        <f t="shared" si="6"/>
        <v> </v>
      </c>
      <c r="N44" s="10" t="str">
        <f t="shared" si="7"/>
        <v> </v>
      </c>
      <c r="O44" s="10" t="str">
        <f t="shared" si="8"/>
        <v> </v>
      </c>
      <c r="P44" s="10" t="str">
        <f t="shared" si="9"/>
        <v> </v>
      </c>
      <c r="Q44" s="10" t="str">
        <f t="shared" si="10"/>
        <v> </v>
      </c>
      <c r="R44" s="10" t="str">
        <f t="shared" si="11"/>
        <v> </v>
      </c>
      <c r="S44" s="10" t="str">
        <f t="shared" si="12"/>
        <v> </v>
      </c>
      <c r="T44" s="10" t="str">
        <f t="shared" si="13"/>
        <v> </v>
      </c>
      <c r="U44" s="10" t="str">
        <f t="shared" si="14"/>
        <v> </v>
      </c>
      <c r="V44" s="10" t="str">
        <f t="shared" si="15"/>
        <v> </v>
      </c>
      <c r="W44" s="10" t="str">
        <f t="shared" si="16"/>
        <v> </v>
      </c>
      <c r="Y44" s="10" t="str">
        <f t="shared" si="17"/>
        <v> </v>
      </c>
      <c r="Z44" s="10" t="str">
        <f t="shared" si="18"/>
        <v> </v>
      </c>
      <c r="AA44" s="10" t="str">
        <f t="shared" si="19"/>
        <v> </v>
      </c>
      <c r="AB44" s="10" t="str">
        <f t="shared" si="20"/>
        <v> </v>
      </c>
      <c r="AC44" s="10" t="str">
        <f t="shared" si="21"/>
        <v> </v>
      </c>
      <c r="AD44" s="10"/>
    </row>
    <row r="45" spans="4:30" ht="15">
      <c r="D45" s="10">
        <f>performans!Z51</f>
        <v>0</v>
      </c>
      <c r="E45" s="10" t="str">
        <f t="shared" si="0"/>
        <v> </v>
      </c>
      <c r="F45" s="10" t="b">
        <f t="shared" si="1"/>
        <v>0</v>
      </c>
      <c r="G45" s="10"/>
      <c r="H45" s="10" t="str">
        <f t="shared" si="2"/>
        <v> </v>
      </c>
      <c r="I45" s="10" t="str">
        <f t="shared" si="3"/>
        <v> </v>
      </c>
      <c r="J45" s="10" t="str">
        <f t="shared" si="4"/>
        <v> </v>
      </c>
      <c r="K45" s="10" t="str">
        <f t="shared" si="5"/>
        <v> </v>
      </c>
      <c r="L45" s="10" t="str">
        <f t="shared" si="6"/>
        <v> </v>
      </c>
      <c r="N45" s="10" t="str">
        <f t="shared" si="7"/>
        <v> </v>
      </c>
      <c r="O45" s="10" t="str">
        <f t="shared" si="8"/>
        <v> </v>
      </c>
      <c r="P45" s="10" t="str">
        <f t="shared" si="9"/>
        <v> </v>
      </c>
      <c r="Q45" s="10" t="str">
        <f t="shared" si="10"/>
        <v> </v>
      </c>
      <c r="R45" s="10" t="str">
        <f t="shared" si="11"/>
        <v> </v>
      </c>
      <c r="S45" s="10" t="str">
        <f t="shared" si="12"/>
        <v> </v>
      </c>
      <c r="T45" s="10" t="str">
        <f t="shared" si="13"/>
        <v> </v>
      </c>
      <c r="U45" s="10" t="str">
        <f t="shared" si="14"/>
        <v> </v>
      </c>
      <c r="V45" s="10" t="str">
        <f t="shared" si="15"/>
        <v> </v>
      </c>
      <c r="W45" s="10" t="str">
        <f t="shared" si="16"/>
        <v> </v>
      </c>
      <c r="Y45" s="10" t="str">
        <f t="shared" si="17"/>
        <v> </v>
      </c>
      <c r="Z45" s="10" t="str">
        <f t="shared" si="18"/>
        <v> </v>
      </c>
      <c r="AA45" s="10" t="str">
        <f t="shared" si="19"/>
        <v> </v>
      </c>
      <c r="AB45" s="10" t="str">
        <f t="shared" si="20"/>
        <v> </v>
      </c>
      <c r="AC45" s="10" t="str">
        <f t="shared" si="21"/>
        <v> </v>
      </c>
      <c r="AD45" s="10"/>
    </row>
    <row r="46" spans="4:31" ht="15">
      <c r="D46" s="10">
        <f>performans!Z52</f>
        <v>0</v>
      </c>
      <c r="E46" s="10" t="str">
        <f t="shared" si="0"/>
        <v> </v>
      </c>
      <c r="F46" s="10" t="b">
        <f t="shared" si="1"/>
        <v>0</v>
      </c>
      <c r="G46" s="10"/>
      <c r="H46" s="10" t="str">
        <f t="shared" si="2"/>
        <v> </v>
      </c>
      <c r="I46" s="10" t="str">
        <f t="shared" si="3"/>
        <v> </v>
      </c>
      <c r="J46" s="10" t="str">
        <f t="shared" si="4"/>
        <v> </v>
      </c>
      <c r="K46" s="10" t="str">
        <f t="shared" si="5"/>
        <v> </v>
      </c>
      <c r="L46" s="10" t="str">
        <f t="shared" si="6"/>
        <v> </v>
      </c>
      <c r="N46" s="10" t="str">
        <f t="shared" si="7"/>
        <v> </v>
      </c>
      <c r="O46" s="10" t="str">
        <f t="shared" si="8"/>
        <v> </v>
      </c>
      <c r="P46" s="10" t="str">
        <f t="shared" si="9"/>
        <v> </v>
      </c>
      <c r="Q46" s="10" t="str">
        <f t="shared" si="10"/>
        <v> </v>
      </c>
      <c r="R46" s="10" t="str">
        <f t="shared" si="11"/>
        <v> </v>
      </c>
      <c r="S46" s="10" t="str">
        <f t="shared" si="12"/>
        <v> </v>
      </c>
      <c r="T46" s="10" t="str">
        <f t="shared" si="13"/>
        <v> </v>
      </c>
      <c r="U46" s="10" t="str">
        <f t="shared" si="14"/>
        <v> </v>
      </c>
      <c r="V46" s="10" t="str">
        <f t="shared" si="15"/>
        <v> </v>
      </c>
      <c r="W46" s="10" t="str">
        <f t="shared" si="16"/>
        <v> </v>
      </c>
      <c r="Y46" s="10" t="str">
        <f t="shared" si="17"/>
        <v> </v>
      </c>
      <c r="Z46" s="10" t="str">
        <f t="shared" si="18"/>
        <v> </v>
      </c>
      <c r="AA46" s="10" t="str">
        <f t="shared" si="19"/>
        <v> </v>
      </c>
      <c r="AB46" s="10" t="str">
        <f t="shared" si="20"/>
        <v> </v>
      </c>
      <c r="AC46" s="10" t="str">
        <f t="shared" si="21"/>
        <v> </v>
      </c>
      <c r="AD46" s="10"/>
      <c r="AE46" s="10"/>
    </row>
    <row r="47" spans="4:29" ht="15">
      <c r="D47" s="10">
        <f>performans!Z53</f>
        <v>0</v>
      </c>
      <c r="E47" s="10" t="str">
        <f t="shared" si="0"/>
        <v> </v>
      </c>
      <c r="F47" s="10" t="b">
        <f t="shared" si="1"/>
        <v>0</v>
      </c>
      <c r="G47" s="10"/>
      <c r="H47" s="10" t="str">
        <f t="shared" si="2"/>
        <v> </v>
      </c>
      <c r="I47" s="10" t="str">
        <f t="shared" si="3"/>
        <v> </v>
      </c>
      <c r="J47" s="10" t="str">
        <f t="shared" si="4"/>
        <v> </v>
      </c>
      <c r="K47" s="10" t="str">
        <f t="shared" si="5"/>
        <v> </v>
      </c>
      <c r="L47" s="10" t="str">
        <f t="shared" si="6"/>
        <v> </v>
      </c>
      <c r="N47" s="10" t="str">
        <f t="shared" si="7"/>
        <v> </v>
      </c>
      <c r="O47" s="10" t="str">
        <f t="shared" si="8"/>
        <v> </v>
      </c>
      <c r="P47" s="10" t="str">
        <f t="shared" si="9"/>
        <v> </v>
      </c>
      <c r="Q47" s="10" t="str">
        <f t="shared" si="10"/>
        <v> </v>
      </c>
      <c r="R47" s="10" t="str">
        <f t="shared" si="11"/>
        <v> </v>
      </c>
      <c r="S47" s="10" t="str">
        <f t="shared" si="12"/>
        <v> </v>
      </c>
      <c r="T47" s="10" t="str">
        <f t="shared" si="13"/>
        <v> </v>
      </c>
      <c r="U47" s="10" t="str">
        <f t="shared" si="14"/>
        <v> </v>
      </c>
      <c r="V47" s="10" t="str">
        <f t="shared" si="15"/>
        <v> </v>
      </c>
      <c r="W47" s="10" t="str">
        <f t="shared" si="16"/>
        <v> </v>
      </c>
      <c r="Y47" s="10" t="str">
        <f t="shared" si="17"/>
        <v> </v>
      </c>
      <c r="Z47" s="10" t="str">
        <f t="shared" si="18"/>
        <v> </v>
      </c>
      <c r="AA47" s="10" t="str">
        <f t="shared" si="19"/>
        <v> </v>
      </c>
      <c r="AB47" s="10" t="str">
        <f t="shared" si="20"/>
        <v> </v>
      </c>
      <c r="AC47" s="10" t="str">
        <f t="shared" si="21"/>
        <v> </v>
      </c>
    </row>
    <row r="48" spans="4:29" ht="15">
      <c r="D48" s="10">
        <f>performans!Z54</f>
        <v>0</v>
      </c>
      <c r="E48" s="10" t="str">
        <f t="shared" si="0"/>
        <v> </v>
      </c>
      <c r="F48" s="10" t="b">
        <f t="shared" si="1"/>
        <v>0</v>
      </c>
      <c r="G48" s="10"/>
      <c r="H48" s="10" t="str">
        <f t="shared" si="2"/>
        <v> </v>
      </c>
      <c r="I48" s="10" t="str">
        <f t="shared" si="3"/>
        <v> </v>
      </c>
      <c r="J48" s="10" t="str">
        <f t="shared" si="4"/>
        <v> </v>
      </c>
      <c r="K48" s="10" t="str">
        <f t="shared" si="5"/>
        <v> </v>
      </c>
      <c r="L48" s="10" t="str">
        <f t="shared" si="6"/>
        <v> </v>
      </c>
      <c r="N48" s="10" t="str">
        <f t="shared" si="7"/>
        <v> </v>
      </c>
      <c r="O48" s="10" t="str">
        <f t="shared" si="8"/>
        <v> </v>
      </c>
      <c r="P48" s="10" t="str">
        <f t="shared" si="9"/>
        <v> </v>
      </c>
      <c r="Q48" s="10" t="str">
        <f t="shared" si="10"/>
        <v> </v>
      </c>
      <c r="R48" s="10" t="str">
        <f t="shared" si="11"/>
        <v> </v>
      </c>
      <c r="S48" s="10" t="str">
        <f t="shared" si="12"/>
        <v> </v>
      </c>
      <c r="T48" s="10" t="str">
        <f t="shared" si="13"/>
        <v> </v>
      </c>
      <c r="U48" s="10" t="str">
        <f t="shared" si="14"/>
        <v> </v>
      </c>
      <c r="V48" s="10" t="str">
        <f t="shared" si="15"/>
        <v> </v>
      </c>
      <c r="W48" s="10" t="str">
        <f t="shared" si="16"/>
        <v> </v>
      </c>
      <c r="Y48" s="10" t="str">
        <f t="shared" si="17"/>
        <v> </v>
      </c>
      <c r="Z48" s="10" t="str">
        <f t="shared" si="18"/>
        <v> </v>
      </c>
      <c r="AA48" s="10" t="str">
        <f t="shared" si="19"/>
        <v> </v>
      </c>
      <c r="AB48" s="10" t="str">
        <f t="shared" si="20"/>
        <v> </v>
      </c>
      <c r="AC48" s="10" t="str">
        <f t="shared" si="21"/>
        <v> </v>
      </c>
    </row>
    <row r="49" spans="4:29" ht="15">
      <c r="D49" s="10">
        <f>performans!Z55</f>
        <v>0</v>
      </c>
      <c r="E49" s="10" t="str">
        <f t="shared" si="0"/>
        <v> </v>
      </c>
      <c r="F49" s="10" t="b">
        <f t="shared" si="1"/>
        <v>0</v>
      </c>
      <c r="G49" s="10"/>
      <c r="H49" s="10" t="str">
        <f t="shared" si="2"/>
        <v> </v>
      </c>
      <c r="I49" s="10" t="str">
        <f t="shared" si="3"/>
        <v> </v>
      </c>
      <c r="J49" s="10" t="str">
        <f t="shared" si="4"/>
        <v> </v>
      </c>
      <c r="K49" s="10" t="str">
        <f t="shared" si="5"/>
        <v> </v>
      </c>
      <c r="L49" s="10" t="str">
        <f t="shared" si="6"/>
        <v> </v>
      </c>
      <c r="N49" s="10" t="str">
        <f t="shared" si="7"/>
        <v> </v>
      </c>
      <c r="O49" s="10" t="str">
        <f t="shared" si="8"/>
        <v> </v>
      </c>
      <c r="P49" s="10" t="str">
        <f t="shared" si="9"/>
        <v> </v>
      </c>
      <c r="Q49" s="10" t="str">
        <f t="shared" si="10"/>
        <v> </v>
      </c>
      <c r="R49" s="10" t="str">
        <f t="shared" si="11"/>
        <v> </v>
      </c>
      <c r="S49" s="10" t="str">
        <f t="shared" si="12"/>
        <v> </v>
      </c>
      <c r="T49" s="10" t="str">
        <f t="shared" si="13"/>
        <v> </v>
      </c>
      <c r="U49" s="10" t="str">
        <f t="shared" si="14"/>
        <v> </v>
      </c>
      <c r="V49" s="10" t="str">
        <f t="shared" si="15"/>
        <v> </v>
      </c>
      <c r="W49" s="10" t="str">
        <f t="shared" si="16"/>
        <v> </v>
      </c>
      <c r="Y49" s="10" t="str">
        <f t="shared" si="17"/>
        <v> </v>
      </c>
      <c r="Z49" s="10" t="str">
        <f t="shared" si="18"/>
        <v> </v>
      </c>
      <c r="AA49" s="10" t="str">
        <f t="shared" si="19"/>
        <v> </v>
      </c>
      <c r="AB49" s="10" t="str">
        <f t="shared" si="20"/>
        <v> </v>
      </c>
      <c r="AC49" s="10" t="str">
        <f t="shared" si="21"/>
        <v> </v>
      </c>
    </row>
    <row r="50" spans="4:29" ht="15">
      <c r="D50" s="10">
        <f>performans!Z56</f>
        <v>0</v>
      </c>
      <c r="E50" s="10" t="str">
        <f t="shared" si="0"/>
        <v> </v>
      </c>
      <c r="F50" s="10" t="b">
        <f t="shared" si="1"/>
        <v>0</v>
      </c>
      <c r="G50" s="10"/>
      <c r="H50" s="10" t="str">
        <f t="shared" si="2"/>
        <v> </v>
      </c>
      <c r="I50" s="10" t="str">
        <f t="shared" si="3"/>
        <v> </v>
      </c>
      <c r="J50" s="10" t="str">
        <f t="shared" si="4"/>
        <v> </v>
      </c>
      <c r="K50" s="10" t="str">
        <f t="shared" si="5"/>
        <v> </v>
      </c>
      <c r="L50" s="10" t="str">
        <f t="shared" si="6"/>
        <v> </v>
      </c>
      <c r="N50" s="10" t="str">
        <f t="shared" si="7"/>
        <v> </v>
      </c>
      <c r="O50" s="10" t="str">
        <f t="shared" si="8"/>
        <v> </v>
      </c>
      <c r="P50" s="10" t="str">
        <f t="shared" si="9"/>
        <v> </v>
      </c>
      <c r="Q50" s="10" t="str">
        <f t="shared" si="10"/>
        <v> </v>
      </c>
      <c r="R50" s="10" t="str">
        <f t="shared" si="11"/>
        <v> </v>
      </c>
      <c r="S50" s="10" t="str">
        <f t="shared" si="12"/>
        <v> </v>
      </c>
      <c r="T50" s="10" t="str">
        <f t="shared" si="13"/>
        <v> </v>
      </c>
      <c r="U50" s="10" t="str">
        <f t="shared" si="14"/>
        <v> </v>
      </c>
      <c r="V50" s="10" t="str">
        <f t="shared" si="15"/>
        <v> </v>
      </c>
      <c r="W50" s="10" t="str">
        <f t="shared" si="16"/>
        <v> </v>
      </c>
      <c r="Y50" s="10" t="str">
        <f t="shared" si="17"/>
        <v> </v>
      </c>
      <c r="Z50" s="10" t="str">
        <f t="shared" si="18"/>
        <v> </v>
      </c>
      <c r="AA50" s="10" t="str">
        <f t="shared" si="19"/>
        <v> </v>
      </c>
      <c r="AB50" s="10" t="str">
        <f t="shared" si="20"/>
        <v> </v>
      </c>
      <c r="AC50" s="10" t="str">
        <f t="shared" si="21"/>
        <v> </v>
      </c>
    </row>
    <row r="51" spans="4:29" ht="15">
      <c r="D51" s="10">
        <f>performans!Z57</f>
        <v>0</v>
      </c>
      <c r="E51" s="10" t="str">
        <f t="shared" si="0"/>
        <v> </v>
      </c>
      <c r="F51" s="10" t="b">
        <f t="shared" si="1"/>
        <v>0</v>
      </c>
      <c r="G51" s="10"/>
      <c r="H51" s="10" t="str">
        <f t="shared" si="2"/>
        <v> </v>
      </c>
      <c r="I51" s="10" t="str">
        <f t="shared" si="3"/>
        <v> </v>
      </c>
      <c r="J51" s="10" t="str">
        <f t="shared" si="4"/>
        <v> </v>
      </c>
      <c r="K51" s="10" t="str">
        <f t="shared" si="5"/>
        <v> </v>
      </c>
      <c r="L51" s="10" t="str">
        <f t="shared" si="6"/>
        <v> </v>
      </c>
      <c r="N51" s="10" t="str">
        <f t="shared" si="7"/>
        <v> </v>
      </c>
      <c r="O51" s="10" t="str">
        <f t="shared" si="8"/>
        <v> </v>
      </c>
      <c r="P51" s="10" t="str">
        <f t="shared" si="9"/>
        <v> </v>
      </c>
      <c r="Q51" s="10" t="str">
        <f t="shared" si="10"/>
        <v> </v>
      </c>
      <c r="R51" s="10" t="str">
        <f t="shared" si="11"/>
        <v> </v>
      </c>
      <c r="S51" s="10" t="str">
        <f t="shared" si="12"/>
        <v> </v>
      </c>
      <c r="T51" s="10" t="str">
        <f t="shared" si="13"/>
        <v> </v>
      </c>
      <c r="U51" s="10" t="str">
        <f t="shared" si="14"/>
        <v> </v>
      </c>
      <c r="V51" s="10" t="str">
        <f t="shared" si="15"/>
        <v> </v>
      </c>
      <c r="W51" s="10" t="str">
        <f t="shared" si="16"/>
        <v> </v>
      </c>
      <c r="Y51" s="10" t="str">
        <f t="shared" si="17"/>
        <v> </v>
      </c>
      <c r="Z51" s="10" t="str">
        <f t="shared" si="18"/>
        <v> </v>
      </c>
      <c r="AA51" s="10" t="str">
        <f t="shared" si="19"/>
        <v> </v>
      </c>
      <c r="AB51" s="10" t="str">
        <f t="shared" si="20"/>
        <v> </v>
      </c>
      <c r="AC51" s="10" t="str">
        <f t="shared" si="21"/>
        <v> </v>
      </c>
    </row>
    <row r="52" spans="4:29" ht="15">
      <c r="D52" s="10">
        <f>performans!Z58</f>
        <v>0</v>
      </c>
      <c r="E52" s="10" t="str">
        <f t="shared" si="0"/>
        <v> </v>
      </c>
      <c r="F52" s="10" t="b">
        <f t="shared" si="1"/>
        <v>0</v>
      </c>
      <c r="G52" s="10"/>
      <c r="H52" s="10" t="str">
        <f t="shared" si="2"/>
        <v> </v>
      </c>
      <c r="I52" s="10" t="str">
        <f t="shared" si="3"/>
        <v> </v>
      </c>
      <c r="J52" s="10" t="str">
        <f t="shared" si="4"/>
        <v> </v>
      </c>
      <c r="K52" s="10" t="str">
        <f t="shared" si="5"/>
        <v> </v>
      </c>
      <c r="L52" s="10" t="str">
        <f t="shared" si="6"/>
        <v> </v>
      </c>
      <c r="N52" s="10" t="str">
        <f t="shared" si="7"/>
        <v> </v>
      </c>
      <c r="O52" s="10" t="str">
        <f t="shared" si="8"/>
        <v> </v>
      </c>
      <c r="P52" s="10" t="str">
        <f t="shared" si="9"/>
        <v> </v>
      </c>
      <c r="Q52" s="10" t="str">
        <f t="shared" si="10"/>
        <v> </v>
      </c>
      <c r="R52" s="10" t="str">
        <f t="shared" si="11"/>
        <v> </v>
      </c>
      <c r="S52" s="10" t="str">
        <f t="shared" si="12"/>
        <v> </v>
      </c>
      <c r="T52" s="10" t="str">
        <f t="shared" si="13"/>
        <v> </v>
      </c>
      <c r="U52" s="10" t="str">
        <f t="shared" si="14"/>
        <v> </v>
      </c>
      <c r="V52" s="10" t="str">
        <f t="shared" si="15"/>
        <v> </v>
      </c>
      <c r="W52" s="10" t="str">
        <f t="shared" si="16"/>
        <v> </v>
      </c>
      <c r="Y52" s="10" t="str">
        <f t="shared" si="17"/>
        <v> </v>
      </c>
      <c r="Z52" s="10" t="str">
        <f t="shared" si="18"/>
        <v> </v>
      </c>
      <c r="AA52" s="10" t="str">
        <f t="shared" si="19"/>
        <v> </v>
      </c>
      <c r="AB52" s="10" t="str">
        <f t="shared" si="20"/>
        <v> </v>
      </c>
      <c r="AC52" s="10" t="str">
        <f t="shared" si="21"/>
        <v> </v>
      </c>
    </row>
    <row r="53" spans="4:29" ht="15">
      <c r="D53" s="10">
        <f>performans!Z59</f>
        <v>0</v>
      </c>
      <c r="E53" s="10" t="str">
        <f t="shared" si="0"/>
        <v> </v>
      </c>
      <c r="F53" s="10" t="b">
        <f t="shared" si="1"/>
        <v>0</v>
      </c>
      <c r="G53" s="10"/>
      <c r="H53" s="10" t="str">
        <f t="shared" si="2"/>
        <v> </v>
      </c>
      <c r="I53" s="10" t="str">
        <f t="shared" si="3"/>
        <v> </v>
      </c>
      <c r="J53" s="10" t="str">
        <f t="shared" si="4"/>
        <v> </v>
      </c>
      <c r="K53" s="10" t="str">
        <f t="shared" si="5"/>
        <v> </v>
      </c>
      <c r="L53" s="10" t="str">
        <f t="shared" si="6"/>
        <v> </v>
      </c>
      <c r="N53" s="10" t="str">
        <f t="shared" si="7"/>
        <v> </v>
      </c>
      <c r="O53" s="10" t="str">
        <f t="shared" si="8"/>
        <v> </v>
      </c>
      <c r="P53" s="10" t="str">
        <f t="shared" si="9"/>
        <v> </v>
      </c>
      <c r="Q53" s="10" t="str">
        <f t="shared" si="10"/>
        <v> </v>
      </c>
      <c r="R53" s="10" t="str">
        <f t="shared" si="11"/>
        <v> </v>
      </c>
      <c r="S53" s="10" t="str">
        <f t="shared" si="12"/>
        <v> </v>
      </c>
      <c r="T53" s="10" t="str">
        <f t="shared" si="13"/>
        <v> </v>
      </c>
      <c r="U53" s="10" t="str">
        <f t="shared" si="14"/>
        <v> </v>
      </c>
      <c r="V53" s="10" t="str">
        <f t="shared" si="15"/>
        <v> </v>
      </c>
      <c r="W53" s="10" t="str">
        <f t="shared" si="16"/>
        <v> </v>
      </c>
      <c r="Y53" s="10" t="str">
        <f t="shared" si="17"/>
        <v> </v>
      </c>
      <c r="Z53" s="10" t="str">
        <f t="shared" si="18"/>
        <v> </v>
      </c>
      <c r="AA53" s="10" t="str">
        <f t="shared" si="19"/>
        <v> </v>
      </c>
      <c r="AB53" s="10" t="str">
        <f t="shared" si="20"/>
        <v> </v>
      </c>
      <c r="AC53" s="10" t="str">
        <f t="shared" si="21"/>
        <v> </v>
      </c>
    </row>
    <row r="54" spans="4:29" ht="15">
      <c r="D54" s="10">
        <f>performans!Z60</f>
        <v>0</v>
      </c>
      <c r="E54" s="10" t="str">
        <f t="shared" si="0"/>
        <v> </v>
      </c>
      <c r="F54" s="10" t="b">
        <f t="shared" si="1"/>
        <v>0</v>
      </c>
      <c r="G54" s="10"/>
      <c r="H54" s="10" t="str">
        <f t="shared" si="2"/>
        <v> </v>
      </c>
      <c r="I54" s="10" t="str">
        <f t="shared" si="3"/>
        <v> </v>
      </c>
      <c r="J54" s="10" t="str">
        <f t="shared" si="4"/>
        <v> </v>
      </c>
      <c r="K54" s="10" t="str">
        <f t="shared" si="5"/>
        <v> </v>
      </c>
      <c r="L54" s="10" t="str">
        <f t="shared" si="6"/>
        <v> </v>
      </c>
      <c r="N54" s="10" t="str">
        <f t="shared" si="7"/>
        <v> </v>
      </c>
      <c r="O54" s="10" t="str">
        <f t="shared" si="8"/>
        <v> </v>
      </c>
      <c r="P54" s="10" t="str">
        <f t="shared" si="9"/>
        <v> </v>
      </c>
      <c r="Q54" s="10" t="str">
        <f t="shared" si="10"/>
        <v> </v>
      </c>
      <c r="R54" s="10" t="str">
        <f t="shared" si="11"/>
        <v> </v>
      </c>
      <c r="S54" s="10" t="str">
        <f t="shared" si="12"/>
        <v> </v>
      </c>
      <c r="T54" s="10" t="str">
        <f t="shared" si="13"/>
        <v> </v>
      </c>
      <c r="U54" s="10" t="str">
        <f t="shared" si="14"/>
        <v> </v>
      </c>
      <c r="V54" s="10" t="str">
        <f t="shared" si="15"/>
        <v> </v>
      </c>
      <c r="W54" s="10" t="str">
        <f t="shared" si="16"/>
        <v> </v>
      </c>
      <c r="Y54" s="10" t="str">
        <f t="shared" si="17"/>
        <v> </v>
      </c>
      <c r="Z54" s="10" t="str">
        <f t="shared" si="18"/>
        <v> </v>
      </c>
      <c r="AA54" s="10" t="str">
        <f t="shared" si="19"/>
        <v> </v>
      </c>
      <c r="AB54" s="10" t="str">
        <f t="shared" si="20"/>
        <v> </v>
      </c>
      <c r="AC54" s="10" t="str">
        <f t="shared" si="21"/>
        <v> </v>
      </c>
    </row>
    <row r="55" spans="4:29" ht="15">
      <c r="D55" s="10">
        <f>performans!Z61</f>
        <v>0</v>
      </c>
      <c r="E55" s="10" t="str">
        <f t="shared" si="0"/>
        <v> </v>
      </c>
      <c r="F55" s="10" t="b">
        <f t="shared" si="1"/>
        <v>0</v>
      </c>
      <c r="G55" s="10"/>
      <c r="H55" s="10" t="str">
        <f t="shared" si="2"/>
        <v> </v>
      </c>
      <c r="I55" s="10" t="str">
        <f t="shared" si="3"/>
        <v> </v>
      </c>
      <c r="J55" s="10" t="str">
        <f t="shared" si="4"/>
        <v> </v>
      </c>
      <c r="K55" s="10" t="str">
        <f t="shared" si="5"/>
        <v> </v>
      </c>
      <c r="L55" s="10" t="str">
        <f t="shared" si="6"/>
        <v> </v>
      </c>
      <c r="N55" s="10" t="str">
        <f t="shared" si="7"/>
        <v> </v>
      </c>
      <c r="O55" s="10" t="str">
        <f t="shared" si="8"/>
        <v> </v>
      </c>
      <c r="P55" s="10" t="str">
        <f t="shared" si="9"/>
        <v> </v>
      </c>
      <c r="Q55" s="10" t="str">
        <f t="shared" si="10"/>
        <v> </v>
      </c>
      <c r="R55" s="10" t="str">
        <f t="shared" si="11"/>
        <v> </v>
      </c>
      <c r="S55" s="10" t="str">
        <f t="shared" si="12"/>
        <v> </v>
      </c>
      <c r="T55" s="10" t="str">
        <f t="shared" si="13"/>
        <v> </v>
      </c>
      <c r="U55" s="10" t="str">
        <f t="shared" si="14"/>
        <v> </v>
      </c>
      <c r="V55" s="10" t="str">
        <f t="shared" si="15"/>
        <v> </v>
      </c>
      <c r="W55" s="10" t="str">
        <f t="shared" si="16"/>
        <v> </v>
      </c>
      <c r="Y55" s="10" t="str">
        <f t="shared" si="17"/>
        <v> </v>
      </c>
      <c r="Z55" s="10" t="str">
        <f t="shared" si="18"/>
        <v> </v>
      </c>
      <c r="AA55" s="10" t="str">
        <f t="shared" si="19"/>
        <v> </v>
      </c>
      <c r="AB55" s="10" t="str">
        <f t="shared" si="20"/>
        <v> </v>
      </c>
      <c r="AC55" s="10" t="str">
        <f t="shared" si="21"/>
        <v> </v>
      </c>
    </row>
    <row r="56" spans="4:29" ht="15">
      <c r="D56" s="10">
        <f>performans!Z62</f>
        <v>0</v>
      </c>
      <c r="E56" s="10" t="str">
        <f t="shared" si="0"/>
        <v> </v>
      </c>
      <c r="F56" s="10" t="b">
        <f t="shared" si="1"/>
        <v>0</v>
      </c>
      <c r="G56" s="10"/>
      <c r="H56" s="10" t="str">
        <f t="shared" si="2"/>
        <v> </v>
      </c>
      <c r="I56" s="10" t="str">
        <f t="shared" si="3"/>
        <v> </v>
      </c>
      <c r="J56" s="10" t="str">
        <f t="shared" si="4"/>
        <v> </v>
      </c>
      <c r="K56" s="10" t="str">
        <f t="shared" si="5"/>
        <v> </v>
      </c>
      <c r="L56" s="10" t="str">
        <f t="shared" si="6"/>
        <v> </v>
      </c>
      <c r="N56" s="10" t="str">
        <f t="shared" si="7"/>
        <v> </v>
      </c>
      <c r="O56" s="10" t="str">
        <f t="shared" si="8"/>
        <v> </v>
      </c>
      <c r="P56" s="10" t="str">
        <f t="shared" si="9"/>
        <v> </v>
      </c>
      <c r="Q56" s="10" t="str">
        <f t="shared" si="10"/>
        <v> </v>
      </c>
      <c r="R56" s="10" t="str">
        <f t="shared" si="11"/>
        <v> </v>
      </c>
      <c r="S56" s="10" t="str">
        <f t="shared" si="12"/>
        <v> </v>
      </c>
      <c r="T56" s="10" t="str">
        <f t="shared" si="13"/>
        <v> </v>
      </c>
      <c r="U56" s="10" t="str">
        <f t="shared" si="14"/>
        <v> </v>
      </c>
      <c r="V56" s="10" t="str">
        <f t="shared" si="15"/>
        <v> </v>
      </c>
      <c r="W56" s="10" t="str">
        <f t="shared" si="16"/>
        <v> </v>
      </c>
      <c r="Y56" s="10" t="str">
        <f t="shared" si="17"/>
        <v> </v>
      </c>
      <c r="Z56" s="10" t="str">
        <f t="shared" si="18"/>
        <v> </v>
      </c>
      <c r="AA56" s="10" t="str">
        <f t="shared" si="19"/>
        <v> </v>
      </c>
      <c r="AB56" s="10" t="str">
        <f t="shared" si="20"/>
        <v> </v>
      </c>
      <c r="AC56" s="10" t="str">
        <f t="shared" si="21"/>
        <v> </v>
      </c>
    </row>
    <row r="57" spans="4:29" ht="15">
      <c r="D57" s="10">
        <f>performans!Z63</f>
        <v>0</v>
      </c>
      <c r="E57" s="10" t="str">
        <f t="shared" si="0"/>
        <v> </v>
      </c>
      <c r="F57" s="10" t="b">
        <f t="shared" si="1"/>
        <v>0</v>
      </c>
      <c r="G57" s="10"/>
      <c r="H57" s="10" t="str">
        <f t="shared" si="2"/>
        <v> </v>
      </c>
      <c r="I57" s="10" t="str">
        <f t="shared" si="3"/>
        <v> </v>
      </c>
      <c r="J57" s="10" t="str">
        <f t="shared" si="4"/>
        <v> </v>
      </c>
      <c r="K57" s="10" t="str">
        <f t="shared" si="5"/>
        <v> </v>
      </c>
      <c r="L57" s="10" t="str">
        <f t="shared" si="6"/>
        <v> </v>
      </c>
      <c r="N57" s="10" t="str">
        <f t="shared" si="7"/>
        <v> </v>
      </c>
      <c r="O57" s="10" t="str">
        <f t="shared" si="8"/>
        <v> </v>
      </c>
      <c r="P57" s="10" t="str">
        <f t="shared" si="9"/>
        <v> </v>
      </c>
      <c r="Q57" s="10" t="str">
        <f t="shared" si="10"/>
        <v> </v>
      </c>
      <c r="R57" s="10" t="str">
        <f t="shared" si="11"/>
        <v> </v>
      </c>
      <c r="S57" s="10" t="str">
        <f t="shared" si="12"/>
        <v> </v>
      </c>
      <c r="T57" s="10" t="str">
        <f t="shared" si="13"/>
        <v> </v>
      </c>
      <c r="U57" s="10" t="str">
        <f t="shared" si="14"/>
        <v> </v>
      </c>
      <c r="V57" s="10" t="str">
        <f t="shared" si="15"/>
        <v> </v>
      </c>
      <c r="W57" s="10" t="str">
        <f t="shared" si="16"/>
        <v> </v>
      </c>
      <c r="Y57" s="10" t="str">
        <f t="shared" si="17"/>
        <v> </v>
      </c>
      <c r="Z57" s="10" t="str">
        <f t="shared" si="18"/>
        <v> </v>
      </c>
      <c r="AA57" s="10" t="str">
        <f t="shared" si="19"/>
        <v> </v>
      </c>
      <c r="AB57" s="10" t="str">
        <f t="shared" si="20"/>
        <v> </v>
      </c>
      <c r="AC57" s="10" t="str">
        <f t="shared" si="21"/>
        <v> </v>
      </c>
    </row>
    <row r="58" spans="4:29" ht="15">
      <c r="D58" s="10">
        <f>performans!Z64</f>
        <v>0</v>
      </c>
      <c r="E58" s="10" t="str">
        <f t="shared" si="0"/>
        <v> </v>
      </c>
      <c r="F58" s="10" t="b">
        <f t="shared" si="1"/>
        <v>0</v>
      </c>
      <c r="G58" s="10"/>
      <c r="H58" s="10" t="str">
        <f t="shared" si="2"/>
        <v> </v>
      </c>
      <c r="I58" s="10" t="str">
        <f t="shared" si="3"/>
        <v> </v>
      </c>
      <c r="J58" s="10" t="str">
        <f t="shared" si="4"/>
        <v> </v>
      </c>
      <c r="K58" s="10" t="str">
        <f t="shared" si="5"/>
        <v> </v>
      </c>
      <c r="L58" s="10" t="str">
        <f t="shared" si="6"/>
        <v> </v>
      </c>
      <c r="N58" s="10" t="str">
        <f t="shared" si="7"/>
        <v> </v>
      </c>
      <c r="O58" s="10" t="str">
        <f t="shared" si="8"/>
        <v> </v>
      </c>
      <c r="P58" s="10" t="str">
        <f t="shared" si="9"/>
        <v> </v>
      </c>
      <c r="Q58" s="10" t="str">
        <f t="shared" si="10"/>
        <v> </v>
      </c>
      <c r="R58" s="10" t="str">
        <f t="shared" si="11"/>
        <v> </v>
      </c>
      <c r="S58" s="10" t="str">
        <f t="shared" si="12"/>
        <v> </v>
      </c>
      <c r="T58" s="10" t="str">
        <f t="shared" si="13"/>
        <v> </v>
      </c>
      <c r="U58" s="10" t="str">
        <f t="shared" si="14"/>
        <v> </v>
      </c>
      <c r="V58" s="10" t="str">
        <f t="shared" si="15"/>
        <v> </v>
      </c>
      <c r="W58" s="10" t="str">
        <f t="shared" si="16"/>
        <v> </v>
      </c>
      <c r="Y58" s="10" t="str">
        <f t="shared" si="17"/>
        <v> </v>
      </c>
      <c r="Z58" s="10" t="str">
        <f t="shared" si="18"/>
        <v> </v>
      </c>
      <c r="AA58" s="10" t="str">
        <f t="shared" si="19"/>
        <v> </v>
      </c>
      <c r="AB58" s="10" t="str">
        <f t="shared" si="20"/>
        <v> </v>
      </c>
      <c r="AC58" s="10" t="str">
        <f t="shared" si="21"/>
        <v> </v>
      </c>
    </row>
    <row r="59" spans="4:29" ht="15">
      <c r="D59" s="10">
        <f>performans!Z65</f>
        <v>0</v>
      </c>
      <c r="E59" s="10" t="str">
        <f t="shared" si="0"/>
        <v> </v>
      </c>
      <c r="F59" s="10" t="b">
        <f t="shared" si="1"/>
        <v>0</v>
      </c>
      <c r="G59" s="10"/>
      <c r="H59" s="10" t="str">
        <f t="shared" si="2"/>
        <v> </v>
      </c>
      <c r="I59" s="10" t="str">
        <f t="shared" si="3"/>
        <v> </v>
      </c>
      <c r="J59" s="10" t="str">
        <f t="shared" si="4"/>
        <v> </v>
      </c>
      <c r="K59" s="10" t="str">
        <f t="shared" si="5"/>
        <v> </v>
      </c>
      <c r="L59" s="10" t="str">
        <f t="shared" si="6"/>
        <v> </v>
      </c>
      <c r="N59" s="10" t="str">
        <f t="shared" si="7"/>
        <v> </v>
      </c>
      <c r="O59" s="10" t="str">
        <f t="shared" si="8"/>
        <v> </v>
      </c>
      <c r="P59" s="10" t="str">
        <f t="shared" si="9"/>
        <v> </v>
      </c>
      <c r="Q59" s="10" t="str">
        <f t="shared" si="10"/>
        <v> </v>
      </c>
      <c r="R59" s="10" t="str">
        <f t="shared" si="11"/>
        <v> </v>
      </c>
      <c r="S59" s="10" t="str">
        <f t="shared" si="12"/>
        <v> </v>
      </c>
      <c r="T59" s="10" t="str">
        <f t="shared" si="13"/>
        <v> </v>
      </c>
      <c r="U59" s="10" t="str">
        <f t="shared" si="14"/>
        <v> </v>
      </c>
      <c r="V59" s="10" t="str">
        <f t="shared" si="15"/>
        <v> </v>
      </c>
      <c r="W59" s="10" t="str">
        <f t="shared" si="16"/>
        <v> </v>
      </c>
      <c r="Y59" s="10" t="str">
        <f t="shared" si="17"/>
        <v> </v>
      </c>
      <c r="Z59" s="10" t="str">
        <f t="shared" si="18"/>
        <v> </v>
      </c>
      <c r="AA59" s="10" t="str">
        <f t="shared" si="19"/>
        <v> </v>
      </c>
      <c r="AB59" s="10" t="str">
        <f t="shared" si="20"/>
        <v> </v>
      </c>
      <c r="AC59" s="10" t="str">
        <f t="shared" si="21"/>
        <v> </v>
      </c>
    </row>
    <row r="60" spans="4:29" ht="15">
      <c r="D60" s="10">
        <f>performans!Z66</f>
        <v>0</v>
      </c>
      <c r="E60" s="10" t="str">
        <f t="shared" si="0"/>
        <v> </v>
      </c>
      <c r="F60" s="10" t="b">
        <f t="shared" si="1"/>
        <v>0</v>
      </c>
      <c r="G60" s="10"/>
      <c r="H60" s="10" t="str">
        <f t="shared" si="2"/>
        <v> </v>
      </c>
      <c r="I60" s="10" t="str">
        <f t="shared" si="3"/>
        <v> </v>
      </c>
      <c r="J60" s="10" t="str">
        <f t="shared" si="4"/>
        <v> </v>
      </c>
      <c r="K60" s="10" t="str">
        <f t="shared" si="5"/>
        <v> </v>
      </c>
      <c r="L60" s="10" t="str">
        <f t="shared" si="6"/>
        <v> </v>
      </c>
      <c r="N60" s="10" t="str">
        <f t="shared" si="7"/>
        <v> </v>
      </c>
      <c r="O60" s="10" t="str">
        <f t="shared" si="8"/>
        <v> </v>
      </c>
      <c r="P60" s="10" t="str">
        <f t="shared" si="9"/>
        <v> </v>
      </c>
      <c r="Q60" s="10" t="str">
        <f t="shared" si="10"/>
        <v> </v>
      </c>
      <c r="R60" s="10" t="str">
        <f t="shared" si="11"/>
        <v> </v>
      </c>
      <c r="S60" s="10" t="str">
        <f t="shared" si="12"/>
        <v> </v>
      </c>
      <c r="T60" s="10" t="str">
        <f t="shared" si="13"/>
        <v> </v>
      </c>
      <c r="U60" s="10" t="str">
        <f t="shared" si="14"/>
        <v> </v>
      </c>
      <c r="V60" s="10" t="str">
        <f t="shared" si="15"/>
        <v> </v>
      </c>
      <c r="W60" s="10" t="str">
        <f t="shared" si="16"/>
        <v> </v>
      </c>
      <c r="Y60" s="10" t="str">
        <f t="shared" si="17"/>
        <v> </v>
      </c>
      <c r="Z60" s="10" t="str">
        <f t="shared" si="18"/>
        <v> </v>
      </c>
      <c r="AA60" s="10" t="str">
        <f t="shared" si="19"/>
        <v> </v>
      </c>
      <c r="AB60" s="10" t="str">
        <f t="shared" si="20"/>
        <v> </v>
      </c>
      <c r="AC60" s="10" t="str">
        <f t="shared" si="21"/>
        <v> </v>
      </c>
    </row>
    <row r="61" spans="4:29" ht="15">
      <c r="D61" s="10">
        <f>performans!Z67</f>
        <v>0</v>
      </c>
      <c r="E61" s="10" t="str">
        <f t="shared" si="0"/>
        <v> </v>
      </c>
      <c r="F61" s="10" t="b">
        <f t="shared" si="1"/>
        <v>0</v>
      </c>
      <c r="G61" s="10"/>
      <c r="H61" s="10" t="str">
        <f t="shared" si="2"/>
        <v> </v>
      </c>
      <c r="I61" s="10" t="str">
        <f t="shared" si="3"/>
        <v> </v>
      </c>
      <c r="J61" s="10" t="str">
        <f t="shared" si="4"/>
        <v> </v>
      </c>
      <c r="K61" s="10" t="str">
        <f t="shared" si="5"/>
        <v> </v>
      </c>
      <c r="L61" s="10" t="str">
        <f t="shared" si="6"/>
        <v> </v>
      </c>
      <c r="N61" s="10" t="str">
        <f t="shared" si="7"/>
        <v> </v>
      </c>
      <c r="O61" s="10" t="str">
        <f t="shared" si="8"/>
        <v> </v>
      </c>
      <c r="P61" s="10" t="str">
        <f t="shared" si="9"/>
        <v> </v>
      </c>
      <c r="Q61" s="10" t="str">
        <f t="shared" si="10"/>
        <v> </v>
      </c>
      <c r="R61" s="10" t="str">
        <f t="shared" si="11"/>
        <v> </v>
      </c>
      <c r="S61" s="10" t="str">
        <f t="shared" si="12"/>
        <v> </v>
      </c>
      <c r="T61" s="10" t="str">
        <f t="shared" si="13"/>
        <v> </v>
      </c>
      <c r="U61" s="10" t="str">
        <f t="shared" si="14"/>
        <v> </v>
      </c>
      <c r="V61" s="10" t="str">
        <f t="shared" si="15"/>
        <v> </v>
      </c>
      <c r="W61" s="10" t="str">
        <f t="shared" si="16"/>
        <v> </v>
      </c>
      <c r="Y61" s="10" t="str">
        <f t="shared" si="17"/>
        <v> </v>
      </c>
      <c r="Z61" s="10" t="str">
        <f t="shared" si="18"/>
        <v> </v>
      </c>
      <c r="AA61" s="10" t="str">
        <f t="shared" si="19"/>
        <v> </v>
      </c>
      <c r="AB61" s="10" t="str">
        <f t="shared" si="20"/>
        <v> </v>
      </c>
      <c r="AC61" s="10" t="str">
        <f t="shared" si="21"/>
        <v> </v>
      </c>
    </row>
    <row r="62" spans="4:29" ht="15">
      <c r="D62" s="10">
        <f>performans!Z68</f>
        <v>0</v>
      </c>
      <c r="E62" s="10" t="str">
        <f t="shared" si="0"/>
        <v> </v>
      </c>
      <c r="F62" s="10" t="b">
        <f t="shared" si="1"/>
        <v>0</v>
      </c>
      <c r="G62" s="10"/>
      <c r="H62" s="10" t="str">
        <f t="shared" si="2"/>
        <v> </v>
      </c>
      <c r="I62" s="10" t="str">
        <f t="shared" si="3"/>
        <v> </v>
      </c>
      <c r="J62" s="10" t="str">
        <f t="shared" si="4"/>
        <v> </v>
      </c>
      <c r="K62" s="10" t="str">
        <f t="shared" si="5"/>
        <v> </v>
      </c>
      <c r="L62" s="10" t="str">
        <f t="shared" si="6"/>
        <v> </v>
      </c>
      <c r="N62" s="10" t="str">
        <f t="shared" si="7"/>
        <v> </v>
      </c>
      <c r="O62" s="10" t="str">
        <f t="shared" si="8"/>
        <v> </v>
      </c>
      <c r="P62" s="10" t="str">
        <f t="shared" si="9"/>
        <v> </v>
      </c>
      <c r="Q62" s="10" t="str">
        <f t="shared" si="10"/>
        <v> </v>
      </c>
      <c r="R62" s="10" t="str">
        <f t="shared" si="11"/>
        <v> </v>
      </c>
      <c r="S62" s="10" t="str">
        <f t="shared" si="12"/>
        <v> </v>
      </c>
      <c r="T62" s="10" t="str">
        <f t="shared" si="13"/>
        <v> </v>
      </c>
      <c r="U62" s="10" t="str">
        <f t="shared" si="14"/>
        <v> </v>
      </c>
      <c r="V62" s="10" t="str">
        <f t="shared" si="15"/>
        <v> </v>
      </c>
      <c r="W62" s="10" t="str">
        <f t="shared" si="16"/>
        <v> </v>
      </c>
      <c r="Y62" s="10" t="str">
        <f t="shared" si="17"/>
        <v> </v>
      </c>
      <c r="Z62" s="10" t="str">
        <f t="shared" si="18"/>
        <v> </v>
      </c>
      <c r="AA62" s="10" t="str">
        <f t="shared" si="19"/>
        <v> </v>
      </c>
      <c r="AB62" s="10" t="str">
        <f t="shared" si="20"/>
        <v> </v>
      </c>
      <c r="AC62" s="10" t="str">
        <f t="shared" si="21"/>
        <v> </v>
      </c>
    </row>
    <row r="63" spans="4:29" ht="15">
      <c r="D63" s="10">
        <f>performans!Z69</f>
        <v>0</v>
      </c>
      <c r="E63" s="10" t="str">
        <f t="shared" si="0"/>
        <v> </v>
      </c>
      <c r="F63" s="10" t="b">
        <f t="shared" si="1"/>
        <v>0</v>
      </c>
      <c r="G63" s="10"/>
      <c r="H63" s="10" t="str">
        <f t="shared" si="2"/>
        <v> </v>
      </c>
      <c r="I63" s="10" t="str">
        <f t="shared" si="3"/>
        <v> </v>
      </c>
      <c r="J63" s="10" t="str">
        <f t="shared" si="4"/>
        <v> </v>
      </c>
      <c r="K63" s="10" t="str">
        <f t="shared" si="5"/>
        <v> </v>
      </c>
      <c r="L63" s="10" t="str">
        <f t="shared" si="6"/>
        <v> </v>
      </c>
      <c r="N63" s="10" t="str">
        <f t="shared" si="7"/>
        <v> </v>
      </c>
      <c r="O63" s="10" t="str">
        <f t="shared" si="8"/>
        <v> </v>
      </c>
      <c r="P63" s="10" t="str">
        <f t="shared" si="9"/>
        <v> </v>
      </c>
      <c r="Q63" s="10" t="str">
        <f t="shared" si="10"/>
        <v> </v>
      </c>
      <c r="R63" s="10" t="str">
        <f t="shared" si="11"/>
        <v> </v>
      </c>
      <c r="S63" s="10" t="str">
        <f t="shared" si="12"/>
        <v> </v>
      </c>
      <c r="T63" s="10" t="str">
        <f t="shared" si="13"/>
        <v> </v>
      </c>
      <c r="U63" s="10" t="str">
        <f t="shared" si="14"/>
        <v> </v>
      </c>
      <c r="V63" s="10" t="str">
        <f t="shared" si="15"/>
        <v> </v>
      </c>
      <c r="W63" s="10" t="str">
        <f t="shared" si="16"/>
        <v> </v>
      </c>
      <c r="Y63" s="10" t="str">
        <f t="shared" si="17"/>
        <v> </v>
      </c>
      <c r="Z63" s="10" t="str">
        <f t="shared" si="18"/>
        <v> </v>
      </c>
      <c r="AA63" s="10" t="str">
        <f t="shared" si="19"/>
        <v> </v>
      </c>
      <c r="AB63" s="10" t="str">
        <f t="shared" si="20"/>
        <v> </v>
      </c>
      <c r="AC63" s="10" t="str">
        <f t="shared" si="21"/>
        <v> </v>
      </c>
    </row>
    <row r="64" spans="4:29" ht="15">
      <c r="D64" s="10">
        <f>performans!Z70</f>
        <v>0</v>
      </c>
      <c r="E64" s="10" t="str">
        <f t="shared" si="0"/>
        <v> </v>
      </c>
      <c r="F64" s="10" t="b">
        <f t="shared" si="1"/>
        <v>0</v>
      </c>
      <c r="G64" s="10"/>
      <c r="H64" s="10" t="str">
        <f t="shared" si="2"/>
        <v> </v>
      </c>
      <c r="I64" s="10" t="str">
        <f t="shared" si="3"/>
        <v> </v>
      </c>
      <c r="J64" s="10" t="str">
        <f t="shared" si="4"/>
        <v> </v>
      </c>
      <c r="K64" s="10" t="str">
        <f t="shared" si="5"/>
        <v> </v>
      </c>
      <c r="L64" s="10" t="str">
        <f t="shared" si="6"/>
        <v> </v>
      </c>
      <c r="N64" s="10" t="str">
        <f t="shared" si="7"/>
        <v> </v>
      </c>
      <c r="O64" s="10" t="str">
        <f t="shared" si="8"/>
        <v> </v>
      </c>
      <c r="P64" s="10" t="str">
        <f t="shared" si="9"/>
        <v> </v>
      </c>
      <c r="Q64" s="10" t="str">
        <f t="shared" si="10"/>
        <v> </v>
      </c>
      <c r="R64" s="10" t="str">
        <f t="shared" si="11"/>
        <v> </v>
      </c>
      <c r="S64" s="10" t="str">
        <f t="shared" si="12"/>
        <v> </v>
      </c>
      <c r="T64" s="10" t="str">
        <f t="shared" si="13"/>
        <v> </v>
      </c>
      <c r="U64" s="10" t="str">
        <f t="shared" si="14"/>
        <v> </v>
      </c>
      <c r="V64" s="10" t="str">
        <f t="shared" si="15"/>
        <v> </v>
      </c>
      <c r="W64" s="10" t="str">
        <f t="shared" si="16"/>
        <v> </v>
      </c>
      <c r="Y64" s="10" t="str">
        <f t="shared" si="17"/>
        <v> </v>
      </c>
      <c r="Z64" s="10" t="str">
        <f t="shared" si="18"/>
        <v> </v>
      </c>
      <c r="AA64" s="10" t="str">
        <f t="shared" si="19"/>
        <v> </v>
      </c>
      <c r="AB64" s="10" t="str">
        <f t="shared" si="20"/>
        <v> </v>
      </c>
      <c r="AC64" s="10" t="str">
        <f t="shared" si="21"/>
        <v> </v>
      </c>
    </row>
    <row r="65" spans="4:29" ht="15">
      <c r="D65" s="10">
        <f>performans!Z71</f>
        <v>0</v>
      </c>
      <c r="E65" s="10" t="str">
        <f t="shared" si="0"/>
        <v> </v>
      </c>
      <c r="F65" s="10" t="b">
        <f t="shared" si="1"/>
        <v>0</v>
      </c>
      <c r="G65" s="10"/>
      <c r="H65" s="10" t="str">
        <f t="shared" si="2"/>
        <v> </v>
      </c>
      <c r="I65" s="10" t="str">
        <f t="shared" si="3"/>
        <v> </v>
      </c>
      <c r="J65" s="10" t="str">
        <f t="shared" si="4"/>
        <v> </v>
      </c>
      <c r="K65" s="10" t="str">
        <f t="shared" si="5"/>
        <v> </v>
      </c>
      <c r="L65" s="10" t="str">
        <f t="shared" si="6"/>
        <v> </v>
      </c>
      <c r="N65" s="10" t="str">
        <f t="shared" si="7"/>
        <v> </v>
      </c>
      <c r="O65" s="10" t="str">
        <f t="shared" si="8"/>
        <v> </v>
      </c>
      <c r="P65" s="10" t="str">
        <f t="shared" si="9"/>
        <v> </v>
      </c>
      <c r="Q65" s="10" t="str">
        <f t="shared" si="10"/>
        <v> </v>
      </c>
      <c r="R65" s="10" t="str">
        <f t="shared" si="11"/>
        <v> </v>
      </c>
      <c r="S65" s="10" t="str">
        <f t="shared" si="12"/>
        <v> </v>
      </c>
      <c r="T65" s="10" t="str">
        <f t="shared" si="13"/>
        <v> </v>
      </c>
      <c r="U65" s="10" t="str">
        <f t="shared" si="14"/>
        <v> </v>
      </c>
      <c r="V65" s="10" t="str">
        <f t="shared" si="15"/>
        <v> </v>
      </c>
      <c r="W65" s="10" t="str">
        <f t="shared" si="16"/>
        <v> </v>
      </c>
      <c r="Y65" s="10" t="str">
        <f t="shared" si="17"/>
        <v> </v>
      </c>
      <c r="Z65" s="10" t="str">
        <f t="shared" si="18"/>
        <v> </v>
      </c>
      <c r="AA65" s="10" t="str">
        <f t="shared" si="19"/>
        <v> </v>
      </c>
      <c r="AB65" s="10" t="str">
        <f t="shared" si="20"/>
        <v> </v>
      </c>
      <c r="AC65" s="10" t="str">
        <f t="shared" si="21"/>
        <v> </v>
      </c>
    </row>
    <row r="66" spans="4:29" ht="15">
      <c r="D66" s="10">
        <f>performans!Z72</f>
        <v>0</v>
      </c>
      <c r="E66" s="10" t="str">
        <f t="shared" si="0"/>
        <v> </v>
      </c>
      <c r="F66" s="10" t="b">
        <f t="shared" si="1"/>
        <v>0</v>
      </c>
      <c r="G66" s="10"/>
      <c r="H66" s="10" t="str">
        <f t="shared" si="2"/>
        <v> </v>
      </c>
      <c r="I66" s="10" t="str">
        <f t="shared" si="3"/>
        <v> </v>
      </c>
      <c r="J66" s="10" t="str">
        <f t="shared" si="4"/>
        <v> </v>
      </c>
      <c r="K66" s="10" t="str">
        <f t="shared" si="5"/>
        <v> </v>
      </c>
      <c r="L66" s="10" t="str">
        <f t="shared" si="6"/>
        <v> </v>
      </c>
      <c r="N66" s="10" t="str">
        <f t="shared" si="7"/>
        <v> </v>
      </c>
      <c r="O66" s="10" t="str">
        <f t="shared" si="8"/>
        <v> </v>
      </c>
      <c r="P66" s="10" t="str">
        <f t="shared" si="9"/>
        <v> </v>
      </c>
      <c r="Q66" s="10" t="str">
        <f t="shared" si="10"/>
        <v> </v>
      </c>
      <c r="R66" s="10" t="str">
        <f t="shared" si="11"/>
        <v> </v>
      </c>
      <c r="S66" s="10" t="str">
        <f t="shared" si="12"/>
        <v> </v>
      </c>
      <c r="T66" s="10" t="str">
        <f t="shared" si="13"/>
        <v> </v>
      </c>
      <c r="U66" s="10" t="str">
        <f t="shared" si="14"/>
        <v> </v>
      </c>
      <c r="V66" s="10" t="str">
        <f t="shared" si="15"/>
        <v> </v>
      </c>
      <c r="W66" s="10" t="str">
        <f t="shared" si="16"/>
        <v> </v>
      </c>
      <c r="Y66" s="10" t="str">
        <f t="shared" si="17"/>
        <v> </v>
      </c>
      <c r="Z66" s="10" t="str">
        <f t="shared" si="18"/>
        <v> </v>
      </c>
      <c r="AA66" s="10" t="str">
        <f t="shared" si="19"/>
        <v> </v>
      </c>
      <c r="AB66" s="10" t="str">
        <f t="shared" si="20"/>
        <v> </v>
      </c>
      <c r="AC66" s="10" t="str">
        <f t="shared" si="21"/>
        <v> </v>
      </c>
    </row>
    <row r="67" spans="4:29" ht="15">
      <c r="D67" s="10">
        <f>performans!Z73</f>
        <v>0</v>
      </c>
      <c r="E67" s="10" t="str">
        <f t="shared" si="0"/>
        <v> </v>
      </c>
      <c r="F67" s="10" t="b">
        <f t="shared" si="1"/>
        <v>0</v>
      </c>
      <c r="G67" s="10"/>
      <c r="H67" s="10" t="str">
        <f t="shared" si="2"/>
        <v> </v>
      </c>
      <c r="I67" s="10" t="str">
        <f t="shared" si="3"/>
        <v> </v>
      </c>
      <c r="J67" s="10" t="str">
        <f t="shared" si="4"/>
        <v> </v>
      </c>
      <c r="K67" s="10" t="str">
        <f t="shared" si="5"/>
        <v> </v>
      </c>
      <c r="L67" s="10" t="str">
        <f t="shared" si="6"/>
        <v> </v>
      </c>
      <c r="N67" s="10" t="str">
        <f t="shared" si="7"/>
        <v> </v>
      </c>
      <c r="O67" s="10" t="str">
        <f t="shared" si="8"/>
        <v> </v>
      </c>
      <c r="P67" s="10" t="str">
        <f t="shared" si="9"/>
        <v> </v>
      </c>
      <c r="Q67" s="10" t="str">
        <f t="shared" si="10"/>
        <v> </v>
      </c>
      <c r="R67" s="10" t="str">
        <f t="shared" si="11"/>
        <v> </v>
      </c>
      <c r="S67" s="10" t="str">
        <f t="shared" si="12"/>
        <v> </v>
      </c>
      <c r="T67" s="10" t="str">
        <f t="shared" si="13"/>
        <v> </v>
      </c>
      <c r="U67" s="10" t="str">
        <f t="shared" si="14"/>
        <v> </v>
      </c>
      <c r="V67" s="10" t="str">
        <f t="shared" si="15"/>
        <v> </v>
      </c>
      <c r="W67" s="10" t="str">
        <f t="shared" si="16"/>
        <v> </v>
      </c>
      <c r="Y67" s="10" t="str">
        <f t="shared" si="17"/>
        <v> </v>
      </c>
      <c r="Z67" s="10" t="str">
        <f t="shared" si="18"/>
        <v> </v>
      </c>
      <c r="AA67" s="10" t="str">
        <f t="shared" si="19"/>
        <v> </v>
      </c>
      <c r="AB67" s="10" t="str">
        <f t="shared" si="20"/>
        <v> </v>
      </c>
      <c r="AC67" s="10" t="str">
        <f t="shared" si="21"/>
        <v> </v>
      </c>
    </row>
    <row r="68" spans="4:29" ht="15">
      <c r="D68" s="10">
        <f>performans!Z74</f>
        <v>0</v>
      </c>
      <c r="E68" s="10" t="str">
        <f t="shared" si="0"/>
        <v> </v>
      </c>
      <c r="F68" s="10" t="b">
        <f t="shared" si="1"/>
        <v>0</v>
      </c>
      <c r="G68" s="10"/>
      <c r="H68" s="10" t="str">
        <f t="shared" si="2"/>
        <v> </v>
      </c>
      <c r="I68" s="10" t="str">
        <f t="shared" si="3"/>
        <v> </v>
      </c>
      <c r="J68" s="10" t="str">
        <f t="shared" si="4"/>
        <v> </v>
      </c>
      <c r="K68" s="10" t="str">
        <f t="shared" si="5"/>
        <v> </v>
      </c>
      <c r="L68" s="10" t="str">
        <f t="shared" si="6"/>
        <v> </v>
      </c>
      <c r="N68" s="10" t="str">
        <f t="shared" si="7"/>
        <v> </v>
      </c>
      <c r="O68" s="10" t="str">
        <f t="shared" si="8"/>
        <v> </v>
      </c>
      <c r="P68" s="10" t="str">
        <f t="shared" si="9"/>
        <v> </v>
      </c>
      <c r="Q68" s="10" t="str">
        <f t="shared" si="10"/>
        <v> </v>
      </c>
      <c r="R68" s="10" t="str">
        <f t="shared" si="11"/>
        <v> </v>
      </c>
      <c r="S68" s="10" t="str">
        <f t="shared" si="12"/>
        <v> </v>
      </c>
      <c r="T68" s="10" t="str">
        <f t="shared" si="13"/>
        <v> </v>
      </c>
      <c r="U68" s="10" t="str">
        <f t="shared" si="14"/>
        <v> </v>
      </c>
      <c r="V68" s="10" t="str">
        <f t="shared" si="15"/>
        <v> </v>
      </c>
      <c r="W68" s="10" t="str">
        <f t="shared" si="16"/>
        <v> </v>
      </c>
      <c r="Y68" s="10" t="str">
        <f t="shared" si="17"/>
        <v> </v>
      </c>
      <c r="Z68" s="10" t="str">
        <f t="shared" si="18"/>
        <v> </v>
      </c>
      <c r="AA68" s="10" t="str">
        <f t="shared" si="19"/>
        <v> </v>
      </c>
      <c r="AB68" s="10" t="str">
        <f t="shared" si="20"/>
        <v> </v>
      </c>
      <c r="AC68" s="10" t="str">
        <f t="shared" si="21"/>
        <v> </v>
      </c>
    </row>
    <row r="69" spans="4:29" ht="15">
      <c r="D69" s="10">
        <f>performans!Z75</f>
        <v>0</v>
      </c>
      <c r="E69" s="10" t="str">
        <f t="shared" si="0"/>
        <v> </v>
      </c>
      <c r="F69" s="10" t="b">
        <f t="shared" si="1"/>
        <v>0</v>
      </c>
      <c r="G69" s="10"/>
      <c r="H69" s="10" t="str">
        <f t="shared" si="2"/>
        <v> </v>
      </c>
      <c r="I69" s="10" t="str">
        <f t="shared" si="3"/>
        <v> </v>
      </c>
      <c r="J69" s="10" t="str">
        <f t="shared" si="4"/>
        <v> </v>
      </c>
      <c r="K69" s="10" t="str">
        <f t="shared" si="5"/>
        <v> </v>
      </c>
      <c r="L69" s="10" t="str">
        <f t="shared" si="6"/>
        <v> </v>
      </c>
      <c r="N69" s="10" t="str">
        <f t="shared" si="7"/>
        <v> </v>
      </c>
      <c r="O69" s="10" t="str">
        <f t="shared" si="8"/>
        <v> </v>
      </c>
      <c r="P69" s="10" t="str">
        <f t="shared" si="9"/>
        <v> </v>
      </c>
      <c r="Q69" s="10" t="str">
        <f t="shared" si="10"/>
        <v> </v>
      </c>
      <c r="R69" s="10" t="str">
        <f t="shared" si="11"/>
        <v> </v>
      </c>
      <c r="S69" s="10" t="str">
        <f t="shared" si="12"/>
        <v> </v>
      </c>
      <c r="T69" s="10" t="str">
        <f t="shared" si="13"/>
        <v> </v>
      </c>
      <c r="U69" s="10" t="str">
        <f t="shared" si="14"/>
        <v> </v>
      </c>
      <c r="V69" s="10" t="str">
        <f t="shared" si="15"/>
        <v> </v>
      </c>
      <c r="W69" s="10" t="str">
        <f t="shared" si="16"/>
        <v> </v>
      </c>
      <c r="Y69" s="10" t="str">
        <f t="shared" si="17"/>
        <v> </v>
      </c>
      <c r="Z69" s="10" t="str">
        <f t="shared" si="18"/>
        <v> </v>
      </c>
      <c r="AA69" s="10" t="str">
        <f t="shared" si="19"/>
        <v> </v>
      </c>
      <c r="AB69" s="10" t="str">
        <f t="shared" si="20"/>
        <v> </v>
      </c>
      <c r="AC69" s="10" t="str">
        <f t="shared" si="21"/>
        <v> </v>
      </c>
    </row>
    <row r="70" spans="4:29" ht="15">
      <c r="D70" s="10">
        <f>performans!Z76</f>
        <v>0</v>
      </c>
      <c r="E70" s="10" t="str">
        <f aca="true" t="shared" si="22" ref="E70:E75">IF(D70=100,"4",IF(D70&gt;80,"4",IF(D70&gt;60,"3",IF(D70&gt;40,"2",IF(D70&gt;20,"1",IF(D70&gt;0,0," "))))))</f>
        <v> </v>
      </c>
      <c r="F70" s="10" t="b">
        <f aca="true" t="shared" si="23" ref="F70:F75">IF(D70=100,20,IF(D70&gt;80,D70-80,IF(D70&gt;60,D70-60,IF(D70&gt;40,D70-40,IF(D70&gt;20,D70-20,IF(D70&gt;0,D70-0))))))</f>
        <v>0</v>
      </c>
      <c r="G70" s="10"/>
      <c r="H70" s="10" t="str">
        <f aca="true" t="shared" si="24" ref="H70:H75">IF(F70-0&gt;0,E70+1,E70)</f>
        <v> </v>
      </c>
      <c r="I70" s="10" t="str">
        <f aca="true" t="shared" si="25" ref="I70:I75">IF(F70-1&gt;0,E70+1,E70)</f>
        <v> </v>
      </c>
      <c r="J70" s="10" t="str">
        <f aca="true" t="shared" si="26" ref="J70:J75">IF(F70-2&gt;0,E70+1,E70)</f>
        <v> </v>
      </c>
      <c r="K70" s="10" t="str">
        <f aca="true" t="shared" si="27" ref="K70:K75">IF(F70-13&gt;0,E70+1,E70)</f>
        <v> </v>
      </c>
      <c r="L70" s="10" t="str">
        <f aca="true" t="shared" si="28" ref="L70:L75">IF(F70-4&gt;0,E70+1,E70)</f>
        <v> </v>
      </c>
      <c r="N70" s="10" t="str">
        <f aca="true" t="shared" si="29" ref="N70:N75">IF(F70-17&gt;0,E70+1,E70)</f>
        <v> </v>
      </c>
      <c r="O70" s="10" t="str">
        <f aca="true" t="shared" si="30" ref="O70:O75">IF(F70-6&gt;0,E70+1,E70)</f>
        <v> </v>
      </c>
      <c r="P70" s="10" t="str">
        <f aca="true" t="shared" si="31" ref="P70:P75">IF(F70-7&gt;0,E70+1,E70)</f>
        <v> </v>
      </c>
      <c r="Q70" s="10" t="str">
        <f aca="true" t="shared" si="32" ref="Q70:Q75">IF(F70-8&gt;0,E70+1,E70)</f>
        <v> </v>
      </c>
      <c r="R70" s="10" t="str">
        <f aca="true" t="shared" si="33" ref="R70:R75">IF(F70-9&gt;0,E70+1,E70)</f>
        <v> </v>
      </c>
      <c r="S70" s="10" t="str">
        <f aca="true" t="shared" si="34" ref="S70:S75">IF(F70-10&gt;0,E70+1,E70)</f>
        <v> </v>
      </c>
      <c r="T70" s="10" t="str">
        <f aca="true" t="shared" si="35" ref="T70:T75">IF(F70-19&gt;0,E70+1,E70)</f>
        <v> </v>
      </c>
      <c r="U70" s="10" t="str">
        <f aca="true" t="shared" si="36" ref="U70:U75">IF(F70-12&gt;0,E70+1,E70)</f>
        <v> </v>
      </c>
      <c r="V70" s="10" t="str">
        <f aca="true" t="shared" si="37" ref="V70:V75">IF(F70-3&gt;0,E70+1,E70)</f>
        <v> </v>
      </c>
      <c r="W70" s="10" t="str">
        <f aca="true" t="shared" si="38" ref="W70:W75">IF(F70-14&gt;0,E70+1,E70)</f>
        <v> </v>
      </c>
      <c r="Y70" s="10" t="str">
        <f aca="true" t="shared" si="39" ref="Y70:Y75">IF(F70-15&gt;0,E70+1,E70)</f>
        <v> </v>
      </c>
      <c r="Z70" s="10" t="str">
        <f aca="true" t="shared" si="40" ref="Z70:Z75">IF(F70-16&gt;0,E70+1,E70)</f>
        <v> </v>
      </c>
      <c r="AA70" s="10" t="str">
        <f aca="true" t="shared" si="41" ref="AA70:AA75">IF(F70-5&gt;0,E70+1,E70)</f>
        <v> </v>
      </c>
      <c r="AB70" s="10" t="str">
        <f aca="true" t="shared" si="42" ref="AB70:AB75">IF(F70-18&gt;0,E70+1,E70)</f>
        <v> </v>
      </c>
      <c r="AC70" s="10" t="str">
        <f aca="true" t="shared" si="43" ref="AC70:AC75">IF(F70-11&gt;0,E70+1,E70)</f>
        <v> </v>
      </c>
    </row>
    <row r="71" spans="4:29" ht="15">
      <c r="D71" s="10">
        <f>performans!Z77</f>
        <v>0</v>
      </c>
      <c r="E71" s="10" t="str">
        <f t="shared" si="22"/>
        <v> </v>
      </c>
      <c r="F71" s="10" t="b">
        <f t="shared" si="23"/>
        <v>0</v>
      </c>
      <c r="G71" s="10"/>
      <c r="H71" s="10" t="str">
        <f t="shared" si="24"/>
        <v> </v>
      </c>
      <c r="I71" s="10" t="str">
        <f t="shared" si="25"/>
        <v> </v>
      </c>
      <c r="J71" s="10" t="str">
        <f t="shared" si="26"/>
        <v> </v>
      </c>
      <c r="K71" s="10" t="str">
        <f t="shared" si="27"/>
        <v> </v>
      </c>
      <c r="L71" s="10" t="str">
        <f t="shared" si="28"/>
        <v> </v>
      </c>
      <c r="N71" s="10" t="str">
        <f t="shared" si="29"/>
        <v> </v>
      </c>
      <c r="O71" s="10" t="str">
        <f t="shared" si="30"/>
        <v> </v>
      </c>
      <c r="P71" s="10" t="str">
        <f t="shared" si="31"/>
        <v> </v>
      </c>
      <c r="Q71" s="10" t="str">
        <f t="shared" si="32"/>
        <v> </v>
      </c>
      <c r="R71" s="10" t="str">
        <f t="shared" si="33"/>
        <v> </v>
      </c>
      <c r="S71" s="10" t="str">
        <f t="shared" si="34"/>
        <v> </v>
      </c>
      <c r="T71" s="10" t="str">
        <f t="shared" si="35"/>
        <v> </v>
      </c>
      <c r="U71" s="10" t="str">
        <f t="shared" si="36"/>
        <v> </v>
      </c>
      <c r="V71" s="10" t="str">
        <f t="shared" si="37"/>
        <v> </v>
      </c>
      <c r="W71" s="10" t="str">
        <f t="shared" si="38"/>
        <v> </v>
      </c>
      <c r="Y71" s="10" t="str">
        <f t="shared" si="39"/>
        <v> </v>
      </c>
      <c r="Z71" s="10" t="str">
        <f t="shared" si="40"/>
        <v> </v>
      </c>
      <c r="AA71" s="10" t="str">
        <f t="shared" si="41"/>
        <v> </v>
      </c>
      <c r="AB71" s="10" t="str">
        <f t="shared" si="42"/>
        <v> </v>
      </c>
      <c r="AC71" s="10" t="str">
        <f t="shared" si="43"/>
        <v> </v>
      </c>
    </row>
    <row r="72" spans="4:29" ht="15">
      <c r="D72" s="10">
        <f>performans!Z78</f>
        <v>0</v>
      </c>
      <c r="E72" s="10" t="str">
        <f t="shared" si="22"/>
        <v> </v>
      </c>
      <c r="F72" s="10" t="b">
        <f t="shared" si="23"/>
        <v>0</v>
      </c>
      <c r="G72" s="10"/>
      <c r="H72" s="10" t="str">
        <f t="shared" si="24"/>
        <v> </v>
      </c>
      <c r="I72" s="10" t="str">
        <f t="shared" si="25"/>
        <v> </v>
      </c>
      <c r="J72" s="10" t="str">
        <f t="shared" si="26"/>
        <v> </v>
      </c>
      <c r="K72" s="10" t="str">
        <f t="shared" si="27"/>
        <v> </v>
      </c>
      <c r="L72" s="10" t="str">
        <f t="shared" si="28"/>
        <v> </v>
      </c>
      <c r="N72" s="10" t="str">
        <f t="shared" si="29"/>
        <v> </v>
      </c>
      <c r="O72" s="10" t="str">
        <f t="shared" si="30"/>
        <v> </v>
      </c>
      <c r="P72" s="10" t="str">
        <f t="shared" si="31"/>
        <v> </v>
      </c>
      <c r="Q72" s="10" t="str">
        <f t="shared" si="32"/>
        <v> </v>
      </c>
      <c r="R72" s="10" t="str">
        <f t="shared" si="33"/>
        <v> </v>
      </c>
      <c r="S72" s="10" t="str">
        <f t="shared" si="34"/>
        <v> </v>
      </c>
      <c r="T72" s="10" t="str">
        <f t="shared" si="35"/>
        <v> </v>
      </c>
      <c r="U72" s="10" t="str">
        <f t="shared" si="36"/>
        <v> </v>
      </c>
      <c r="V72" s="10" t="str">
        <f t="shared" si="37"/>
        <v> </v>
      </c>
      <c r="W72" s="10" t="str">
        <f t="shared" si="38"/>
        <v> </v>
      </c>
      <c r="Y72" s="10" t="str">
        <f t="shared" si="39"/>
        <v> </v>
      </c>
      <c r="Z72" s="10" t="str">
        <f t="shared" si="40"/>
        <v> </v>
      </c>
      <c r="AA72" s="10" t="str">
        <f t="shared" si="41"/>
        <v> </v>
      </c>
      <c r="AB72" s="10" t="str">
        <f t="shared" si="42"/>
        <v> </v>
      </c>
      <c r="AC72" s="10" t="str">
        <f t="shared" si="43"/>
        <v> </v>
      </c>
    </row>
    <row r="73" spans="4:29" ht="15">
      <c r="D73" s="10">
        <f>performans!Z79</f>
        <v>0</v>
      </c>
      <c r="E73" s="10" t="str">
        <f t="shared" si="22"/>
        <v> </v>
      </c>
      <c r="F73" s="10" t="b">
        <f t="shared" si="23"/>
        <v>0</v>
      </c>
      <c r="G73" s="10"/>
      <c r="H73" s="10" t="str">
        <f t="shared" si="24"/>
        <v> </v>
      </c>
      <c r="I73" s="10" t="str">
        <f t="shared" si="25"/>
        <v> </v>
      </c>
      <c r="J73" s="10" t="str">
        <f t="shared" si="26"/>
        <v> </v>
      </c>
      <c r="K73" s="10" t="str">
        <f t="shared" si="27"/>
        <v> </v>
      </c>
      <c r="L73" s="10" t="str">
        <f t="shared" si="28"/>
        <v> </v>
      </c>
      <c r="N73" s="10" t="str">
        <f t="shared" si="29"/>
        <v> </v>
      </c>
      <c r="O73" s="10" t="str">
        <f t="shared" si="30"/>
        <v> </v>
      </c>
      <c r="P73" s="10" t="str">
        <f t="shared" si="31"/>
        <v> </v>
      </c>
      <c r="Q73" s="10" t="str">
        <f t="shared" si="32"/>
        <v> </v>
      </c>
      <c r="R73" s="10" t="str">
        <f t="shared" si="33"/>
        <v> </v>
      </c>
      <c r="S73" s="10" t="str">
        <f t="shared" si="34"/>
        <v> </v>
      </c>
      <c r="T73" s="10" t="str">
        <f t="shared" si="35"/>
        <v> </v>
      </c>
      <c r="U73" s="10" t="str">
        <f t="shared" si="36"/>
        <v> </v>
      </c>
      <c r="V73" s="10" t="str">
        <f t="shared" si="37"/>
        <v> </v>
      </c>
      <c r="W73" s="10" t="str">
        <f t="shared" si="38"/>
        <v> </v>
      </c>
      <c r="Y73" s="10" t="str">
        <f t="shared" si="39"/>
        <v> </v>
      </c>
      <c r="Z73" s="10" t="str">
        <f t="shared" si="40"/>
        <v> </v>
      </c>
      <c r="AA73" s="10" t="str">
        <f t="shared" si="41"/>
        <v> </v>
      </c>
      <c r="AB73" s="10" t="str">
        <f t="shared" si="42"/>
        <v> </v>
      </c>
      <c r="AC73" s="10" t="str">
        <f t="shared" si="43"/>
        <v> </v>
      </c>
    </row>
    <row r="74" spans="4:29" ht="15">
      <c r="D74" s="10">
        <f>performans!Z80</f>
        <v>0</v>
      </c>
      <c r="E74" s="10" t="str">
        <f t="shared" si="22"/>
        <v> </v>
      </c>
      <c r="F74" s="10" t="b">
        <f t="shared" si="23"/>
        <v>0</v>
      </c>
      <c r="G74" s="10"/>
      <c r="H74" s="10" t="str">
        <f t="shared" si="24"/>
        <v> </v>
      </c>
      <c r="I74" s="10" t="str">
        <f t="shared" si="25"/>
        <v> </v>
      </c>
      <c r="J74" s="10" t="str">
        <f t="shared" si="26"/>
        <v> </v>
      </c>
      <c r="K74" s="10" t="str">
        <f t="shared" si="27"/>
        <v> </v>
      </c>
      <c r="L74" s="10" t="str">
        <f t="shared" si="28"/>
        <v> </v>
      </c>
      <c r="N74" s="10" t="str">
        <f t="shared" si="29"/>
        <v> </v>
      </c>
      <c r="O74" s="10" t="str">
        <f t="shared" si="30"/>
        <v> </v>
      </c>
      <c r="P74" s="10" t="str">
        <f t="shared" si="31"/>
        <v> </v>
      </c>
      <c r="Q74" s="10" t="str">
        <f t="shared" si="32"/>
        <v> </v>
      </c>
      <c r="R74" s="10" t="str">
        <f t="shared" si="33"/>
        <v> </v>
      </c>
      <c r="S74" s="10" t="str">
        <f t="shared" si="34"/>
        <v> </v>
      </c>
      <c r="T74" s="10" t="str">
        <f t="shared" si="35"/>
        <v> </v>
      </c>
      <c r="U74" s="10" t="str">
        <f t="shared" si="36"/>
        <v> </v>
      </c>
      <c r="V74" s="10" t="str">
        <f t="shared" si="37"/>
        <v> </v>
      </c>
      <c r="W74" s="10" t="str">
        <f t="shared" si="38"/>
        <v> </v>
      </c>
      <c r="Y74" s="10" t="str">
        <f t="shared" si="39"/>
        <v> </v>
      </c>
      <c r="Z74" s="10" t="str">
        <f t="shared" si="40"/>
        <v> </v>
      </c>
      <c r="AA74" s="10" t="str">
        <f t="shared" si="41"/>
        <v> </v>
      </c>
      <c r="AB74" s="10" t="str">
        <f t="shared" si="42"/>
        <v> </v>
      </c>
      <c r="AC74" s="10" t="str">
        <f t="shared" si="43"/>
        <v> </v>
      </c>
    </row>
    <row r="75" spans="4:29" ht="15">
      <c r="D75" s="10">
        <f>performans!Z81</f>
        <v>0</v>
      </c>
      <c r="E75" s="10" t="str">
        <f t="shared" si="22"/>
        <v> </v>
      </c>
      <c r="F75" s="10" t="b">
        <f t="shared" si="23"/>
        <v>0</v>
      </c>
      <c r="G75" s="10"/>
      <c r="H75" s="10" t="str">
        <f t="shared" si="24"/>
        <v> </v>
      </c>
      <c r="I75" s="10" t="str">
        <f t="shared" si="25"/>
        <v> </v>
      </c>
      <c r="J75" s="10" t="str">
        <f t="shared" si="26"/>
        <v> </v>
      </c>
      <c r="K75" s="10" t="str">
        <f t="shared" si="27"/>
        <v> </v>
      </c>
      <c r="L75" s="10" t="str">
        <f t="shared" si="28"/>
        <v> </v>
      </c>
      <c r="N75" s="10" t="str">
        <f t="shared" si="29"/>
        <v> </v>
      </c>
      <c r="O75" s="10" t="str">
        <f t="shared" si="30"/>
        <v> </v>
      </c>
      <c r="P75" s="10" t="str">
        <f t="shared" si="31"/>
        <v> </v>
      </c>
      <c r="Q75" s="10" t="str">
        <f t="shared" si="32"/>
        <v> </v>
      </c>
      <c r="R75" s="10" t="str">
        <f t="shared" si="33"/>
        <v> </v>
      </c>
      <c r="S75" s="10" t="str">
        <f t="shared" si="34"/>
        <v> </v>
      </c>
      <c r="T75" s="10" t="str">
        <f t="shared" si="35"/>
        <v> </v>
      </c>
      <c r="U75" s="10" t="str">
        <f t="shared" si="36"/>
        <v> </v>
      </c>
      <c r="V75" s="10" t="str">
        <f t="shared" si="37"/>
        <v> </v>
      </c>
      <c r="W75" s="10" t="str">
        <f t="shared" si="38"/>
        <v> </v>
      </c>
      <c r="Y75" s="10" t="str">
        <f t="shared" si="39"/>
        <v> </v>
      </c>
      <c r="Z75" s="10" t="str">
        <f t="shared" si="40"/>
        <v> </v>
      </c>
      <c r="AA75" s="10" t="str">
        <f t="shared" si="41"/>
        <v> </v>
      </c>
      <c r="AB75" s="10" t="str">
        <f t="shared" si="42"/>
        <v> </v>
      </c>
      <c r="AC75" s="10" t="str">
        <f t="shared" si="43"/>
        <v>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tr</cp:lastModifiedBy>
  <cp:lastPrinted>2015-06-02T11:59:17Z</cp:lastPrinted>
  <dcterms:created xsi:type="dcterms:W3CDTF">2010-12-05T17:26:02Z</dcterms:created>
  <dcterms:modified xsi:type="dcterms:W3CDTF">2016-01-10T14:04:39Z</dcterms:modified>
  <cp:category/>
  <cp:version/>
  <cp:contentType/>
  <cp:contentStatus/>
</cp:coreProperties>
</file>